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mc:AlternateContent xmlns:mc="http://schemas.openxmlformats.org/markup-compatibility/2006">
    <mc:Choice Requires="x15">
      <x15ac:absPath xmlns:x15ac="http://schemas.microsoft.com/office/spreadsheetml/2010/11/ac" url="/Users/nigelmaine/OneDrive/salesxchange/sX Web/juno/sX Downloads/"/>
    </mc:Choice>
  </mc:AlternateContent>
  <xr:revisionPtr revIDLastSave="0" documentId="8_{ACD2FBCE-870F-7947-97EA-978EC04C3F49}" xr6:coauthVersionLast="45" xr6:coauthVersionMax="45" xr10:uidLastSave="{00000000-0000-0000-0000-000000000000}"/>
  <bookViews>
    <workbookView xWindow="13840" yWindow="460" windowWidth="28900" windowHeight="27980" xr2:uid="{00000000-000D-0000-FFFF-FFFF00000000}"/>
  </bookViews>
  <sheets>
    <sheet name="Marketing Costs" sheetId="1" r:id="rId1"/>
  </sheets>
  <definedNames>
    <definedName name="_xlnm.Print_Area" localSheetId="0">'Marketing Costs'!$A$1:$O$180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4" i="1" l="1"/>
  <c r="P116" i="1"/>
  <c r="P79" i="1"/>
  <c r="C145" i="1" l="1"/>
  <c r="C152" i="1"/>
  <c r="P47" i="1"/>
  <c r="P50" i="1"/>
  <c r="F24" i="1"/>
  <c r="E24" i="1"/>
  <c r="H24" i="1"/>
  <c r="L24" i="1"/>
  <c r="M24" i="1"/>
  <c r="N24" i="1"/>
  <c r="O24" i="1"/>
  <c r="D30" i="1"/>
  <c r="D31" i="1"/>
  <c r="P38" i="1" s="1"/>
  <c r="D32" i="1"/>
  <c r="D33" i="1"/>
  <c r="D34" i="1"/>
  <c r="D35" i="1"/>
  <c r="D36" i="1"/>
  <c r="D37" i="1"/>
  <c r="D41" i="1"/>
  <c r="P42" i="1"/>
  <c r="P44" i="1"/>
  <c r="C53" i="1"/>
  <c r="K53" i="1" s="1"/>
  <c r="E53" i="1"/>
  <c r="E154" i="1" s="1"/>
  <c r="P61" i="1"/>
  <c r="E103" i="1"/>
  <c r="F103" i="1" s="1"/>
  <c r="G103" i="1"/>
  <c r="E109" i="1"/>
  <c r="H109" i="1" s="1"/>
  <c r="F109" i="1"/>
  <c r="G109" i="1"/>
  <c r="J109" i="1"/>
  <c r="K109" i="1"/>
  <c r="L109" i="1"/>
  <c r="D10" i="1"/>
  <c r="D154" i="1" s="1"/>
  <c r="D66" i="1"/>
  <c r="D67" i="1"/>
  <c r="D68" i="1"/>
  <c r="D69" i="1"/>
  <c r="D70" i="1"/>
  <c r="D71" i="1"/>
  <c r="D72" i="1"/>
  <c r="D73" i="1"/>
  <c r="D74" i="1"/>
  <c r="D75" i="1"/>
  <c r="D76" i="1"/>
  <c r="D77" i="1"/>
  <c r="D78" i="1"/>
  <c r="D79" i="1"/>
  <c r="D101" i="1"/>
  <c r="C107" i="1"/>
  <c r="D107" i="1"/>
  <c r="D113" i="1"/>
  <c r="D114" i="1"/>
  <c r="C116" i="1"/>
  <c r="D116" i="1" s="1"/>
  <c r="B38" i="1"/>
  <c r="O170" i="1"/>
  <c r="C61" i="1"/>
  <c r="C122" i="1"/>
  <c r="C109" i="1"/>
  <c r="C136" i="1"/>
  <c r="C103" i="1"/>
  <c r="C24" i="1"/>
  <c r="B85" i="1"/>
  <c r="L53" i="1" l="1"/>
  <c r="N53" i="1"/>
  <c r="N154" i="1" s="1"/>
  <c r="O103" i="1"/>
  <c r="J53" i="1"/>
  <c r="M103" i="1"/>
  <c r="I53" i="1"/>
  <c r="O109" i="1"/>
  <c r="L103" i="1"/>
  <c r="H53" i="1"/>
  <c r="N109" i="1"/>
  <c r="K103" i="1"/>
  <c r="G53" i="1"/>
  <c r="O53" i="1"/>
  <c r="O154" i="1" s="1"/>
  <c r="M53" i="1"/>
  <c r="M154" i="1" s="1"/>
  <c r="N103" i="1"/>
  <c r="M109" i="1"/>
  <c r="J103" i="1"/>
  <c r="F53" i="1"/>
  <c r="P53" i="1" s="1"/>
  <c r="F154" i="1"/>
  <c r="I109" i="1"/>
  <c r="P109" i="1" s="1"/>
  <c r="I103" i="1"/>
  <c r="K24" i="1"/>
  <c r="K154" i="1" s="1"/>
  <c r="H103" i="1"/>
  <c r="H154" i="1" s="1"/>
  <c r="J24" i="1"/>
  <c r="I24" i="1"/>
  <c r="G24" i="1"/>
  <c r="G154" i="1" s="1"/>
  <c r="L154" i="1" l="1"/>
  <c r="I154" i="1"/>
  <c r="J154" i="1"/>
  <c r="P103" i="1"/>
  <c r="P24" i="1"/>
  <c r="O161" i="1" s="1"/>
  <c r="O157" i="1" l="1"/>
  <c r="O162" i="1"/>
</calcChain>
</file>

<file path=xl/sharedStrings.xml><?xml version="1.0" encoding="utf-8"?>
<sst xmlns="http://schemas.openxmlformats.org/spreadsheetml/2006/main" count="160" uniqueCount="136">
  <si>
    <t>Total</t>
  </si>
  <si>
    <t>Social Media Automation Software</t>
  </si>
  <si>
    <t>Bulletin Update HTML Email</t>
  </si>
  <si>
    <t>Special Offer Emails</t>
  </si>
  <si>
    <t>Content</t>
  </si>
  <si>
    <t>Database</t>
  </si>
  <si>
    <t>CRM</t>
  </si>
  <si>
    <t>Bitrix24 (Free up to 12 Users)</t>
  </si>
  <si>
    <t>USB Headsets for outbound dialing &amp; voice recording</t>
  </si>
  <si>
    <t>Website</t>
  </si>
  <si>
    <t>New Content Management Sytem (CMS) Website</t>
  </si>
  <si>
    <t>Setup &amp; configuration - approximately (TBC)</t>
  </si>
  <si>
    <t>Marketing Software</t>
  </si>
  <si>
    <t>Consultancy</t>
  </si>
  <si>
    <t>Inc scripts, call monitoring and liason with telesales</t>
  </si>
  <si>
    <t>SalesForce (£50, £85 or £175 Per User Per Month)</t>
  </si>
  <si>
    <t>2-4000</t>
  </si>
  <si>
    <t>Emails</t>
  </si>
  <si>
    <t>Newsletter Email</t>
  </si>
  <si>
    <t>Mailshots (500 x 4  - Inc Print &amp; Postage)</t>
  </si>
  <si>
    <t>Newsletter Content x 4 items</t>
  </si>
  <si>
    <t>Days</t>
  </si>
  <si>
    <t>Landing Page Configuration</t>
  </si>
  <si>
    <t>Social Media Automation Software Configuration</t>
  </si>
  <si>
    <t>Inc Home Page, Products x 5, Blog, About Us, Contact, Email Collection Integration, Marketing Automation Integration. See notes for content required.</t>
  </si>
  <si>
    <t>Day</t>
  </si>
  <si>
    <t>Telesales - Followup (2 calls per company per 500 Names)</t>
  </si>
  <si>
    <t>Telesales - Data Cleaning 3000 (Approx 80 Calls per day)</t>
  </si>
  <si>
    <t>Video/Testimonial</t>
  </si>
  <si>
    <t>Photographs of customer/premises/staff</t>
  </si>
  <si>
    <t>Magazine Adverts - Full, Half, Quarter Page</t>
  </si>
  <si>
    <t>Inserts in Local Newspapers</t>
  </si>
  <si>
    <t>Classifid Ads in Local Newspapers every week</t>
  </si>
  <si>
    <t>Paid Search</t>
  </si>
  <si>
    <t>Free Local Onine Directories</t>
  </si>
  <si>
    <t>Corporate Promotional Video from:</t>
  </si>
  <si>
    <t>Inc. Video Cameraman, lighting &amp; Sound, Editing and Finishing</t>
  </si>
  <si>
    <t>Copywriting  @£200 per article approx 400 words x 4 per month</t>
  </si>
  <si>
    <t>Inc Posting Articles &amp; Content to Website</t>
  </si>
  <si>
    <t>Visit Customers from:</t>
  </si>
  <si>
    <t>Write up responses and upload to website</t>
  </si>
  <si>
    <t>Calls are charged separately</t>
  </si>
  <si>
    <t>D&amp;B 3000 Name Database 1/3 Will be outdated, leaving approx 2000</t>
  </si>
  <si>
    <t>Postcard</t>
  </si>
  <si>
    <t>Promotional emails must be directed to landing pages, which are simplified web pages that do not have menus or any other distractions and promote the content of the email.</t>
  </si>
  <si>
    <t>Automatically post links from uploaded articles to LinkedIn, Facebook &amp; Twitter</t>
  </si>
  <si>
    <t>Banner Adverts - Facebook - Set Daily Budget</t>
  </si>
  <si>
    <t>Banner Adverts - LinkedIn - Set Daily Budget</t>
  </si>
  <si>
    <t>I would review your current technology and we can decide the best course of action</t>
  </si>
  <si>
    <t>Landing Page Software (No Long Term Contract)</t>
  </si>
  <si>
    <t>Photo/Testimonial - TBC</t>
  </si>
  <si>
    <t>Management Time per day</t>
  </si>
  <si>
    <t>Marketing Automation Software Configuration</t>
  </si>
  <si>
    <t>The new article is to be posted to the website once a week.  The cost include research &amp; sourcing image.  This helps with inbound marketing and enables businesses to capture email addresses from browsers.</t>
  </si>
  <si>
    <t xml:space="preserve">The copywriters will become familiar with the respective market and will include any relevant items each month as well as any items you feel are necessary. </t>
  </si>
  <si>
    <t>@£1600pm</t>
  </si>
  <si>
    <t>@£400pm</t>
  </si>
  <si>
    <t xml:space="preserve">Management Time </t>
  </si>
  <si>
    <t>?</t>
  </si>
  <si>
    <t>Banner Adverts - Various Websites up to £150 per site, per 1000 views (cpm)</t>
  </si>
  <si>
    <t>Platform to distribute emails and monitor website which registers traffic and triggers additional events to specific prospects or browsers.  Includes Database registration, Newsletter Sign ups, integration with CRM which triggers outbound content and cascading form filling (which means we can gradually obtain information instead of asking a prospect to fill in a long form.</t>
  </si>
  <si>
    <t>Variable - You can change this figure below &amp; it will ammend all other figures</t>
  </si>
  <si>
    <t>Analysis of Business, Customers &amp; Market (10 Days)</t>
  </si>
  <si>
    <t>Management Time</t>
  </si>
  <si>
    <t>New Business Development DIY Costs</t>
  </si>
  <si>
    <t>1 x Corporate + 3 x Customer Testimonial Video</t>
  </si>
  <si>
    <t>Business Branding &amp; Website Branding</t>
  </si>
  <si>
    <t>Product Launch Emails</t>
  </si>
  <si>
    <t>Suspect Email</t>
  </si>
  <si>
    <t>Prospect Email</t>
  </si>
  <si>
    <t>Lead Email</t>
  </si>
  <si>
    <t>Bulleting Email</t>
  </si>
  <si>
    <t>Newsletter Template</t>
  </si>
  <si>
    <t>Special Offer Template</t>
  </si>
  <si>
    <t>Business Card</t>
  </si>
  <si>
    <t>Brochure - 4pp (A3 Double-Sided)</t>
  </si>
  <si>
    <t>Roller Banners</t>
  </si>
  <si>
    <t>Video Graphics</t>
  </si>
  <si>
    <t>Landing Page Graphics</t>
  </si>
  <si>
    <t>Suspect Emails</t>
  </si>
  <si>
    <t xml:space="preserve">Prospect Emails </t>
  </si>
  <si>
    <t>Thank You Pages</t>
  </si>
  <si>
    <t xml:space="preserve">Lead Emails </t>
  </si>
  <si>
    <t>The costs illustrate the ideal and recommended strategy, however, dependent on budget, timing and any other contributing factors, any element can be edited, removed or postponed.</t>
  </si>
  <si>
    <t>This information relates to adding an OUTSOURCED Marketing Department to your business.  In the same way as adding a new logistics, accountancy or customer services department.</t>
  </si>
  <si>
    <t>There are consultancy costs as well as third party costs for other organisations to carry out certain tasks where required whilst also being managed (by a  consultant).</t>
  </si>
  <si>
    <t>N.B. If you wanted to employ your own Marketing Manager, please add £40-60k per annum and don't forget to allow for National Insururance.</t>
  </si>
  <si>
    <t>Preparation of Marketing Plan, review customers, information &amp; data, planning market research and any other activities to be decided:</t>
  </si>
  <si>
    <t>- Create Content Schedule</t>
  </si>
  <si>
    <t>- Create Email Schedule</t>
  </si>
  <si>
    <t>- Create Landing Page Schedule</t>
  </si>
  <si>
    <t>- SEO, SEM, PPC Recommendations</t>
  </si>
  <si>
    <t>- Identify Personas</t>
  </si>
  <si>
    <t>The alternative is to join a salesXchange group, get access to the customers and prospects of four others business and share additional costs when required</t>
  </si>
  <si>
    <t>(£55k Salary + NI)</t>
  </si>
  <si>
    <t>(£995 per month)</t>
  </si>
  <si>
    <t>(One-off Set Up Fee)</t>
  </si>
  <si>
    <t>Cost for your company alone</t>
  </si>
  <si>
    <t>Graphic Design Only (Printing Extra)</t>
  </si>
  <si>
    <t>Set-up</t>
  </si>
  <si>
    <t>Suspect Landing Pages for A/B/C Testing</t>
  </si>
  <si>
    <t>Total Tasks x 1.6hrs</t>
  </si>
  <si>
    <t>Write/Prepare New Business Email Strategy in Excel (1.6 hrs per item)</t>
  </si>
  <si>
    <t>Items</t>
  </si>
  <si>
    <t>Once a month an email will be sent to the relevant database(s) to promote the months' special offers.  Images provided by manufacturer and edited in Photoshop - up to a total of four images- 3.2hrs</t>
  </si>
  <si>
    <t>Summary of the monthly content posted on the website is sent to customers &amp; prospects- 3.2hrs</t>
  </si>
  <si>
    <t>HTML Email prepared from Content from copywriters- 3.2Hrs</t>
  </si>
  <si>
    <t>Design all email messages and landing pages on system (1.5hrs or 3hrs per task)</t>
  </si>
  <si>
    <t>Monitor, manage &amp; Reporting</t>
  </si>
  <si>
    <t>Product/Website Launch Emails</t>
  </si>
  <si>
    <t>Management Time*</t>
  </si>
  <si>
    <t>Recruitment Cost @15%</t>
  </si>
  <si>
    <t>Advertising</t>
  </si>
  <si>
    <t>Driving traffic to landing pages etc.</t>
  </si>
  <si>
    <t>Event Management</t>
  </si>
  <si>
    <t>(Less Consultancy Management Time detailed above @ £500 per day)</t>
  </si>
  <si>
    <t>Allow some time for a new person to settle in!</t>
  </si>
  <si>
    <t>A salesXchange group includes:</t>
  </si>
  <si>
    <t>Set up and configure Invitation Emails</t>
  </si>
  <si>
    <t>Post Event communication</t>
  </si>
  <si>
    <t>Follow up/Chase Up</t>
  </si>
  <si>
    <t>Project Management</t>
  </si>
  <si>
    <t>Event 1 - Social/Seminar</t>
  </si>
  <si>
    <t>Event 2 - B2B Exhibition</t>
  </si>
  <si>
    <t>Note: 57 Items+10*+6* for additional Landing Pages=73 x 1.6hrs = 116.8Hrs / 8 = 14.6 Days</t>
  </si>
  <si>
    <t>Prospect Landing Pages* @ 3.2hrs</t>
  </si>
  <si>
    <t>Lead Landing Pages* @ 3.2hrs</t>
  </si>
  <si>
    <t>Marketing Automation Licence  - i.e. Pardot, Eloqua or Marketo!</t>
  </si>
  <si>
    <t>Infusionsoft, Ontraport or SharpSpring - approximately</t>
  </si>
  <si>
    <r>
      <rPr>
        <sz val="11"/>
        <color theme="1"/>
        <rFont val="Calibri"/>
        <family val="2"/>
      </rPr>
      <t xml:space="preserve">● </t>
    </r>
    <r>
      <rPr>
        <sz val="11"/>
        <color theme="1"/>
        <rFont val="Calibri"/>
        <family val="2"/>
        <scheme val="minor"/>
      </rPr>
      <t>400% Increase in exposure</t>
    </r>
  </si>
  <si>
    <t>● All content and marketing automation</t>
  </si>
  <si>
    <t>● Management of two annual events</t>
  </si>
  <si>
    <t>● Bulletins, Newsletter &amp; Special Offer Emails</t>
  </si>
  <si>
    <t>● Shared costs for Photography, Video, Printing</t>
  </si>
  <si>
    <t>● Full Account Management</t>
  </si>
  <si>
    <t>Check out the latest hiring costs from Reed &amp; Indeed for Marketing Managers with Automation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</si>
</sst>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Red]\-&quot;£&quot;#,##0"/>
    <numFmt numFmtId="165" formatCode="_-&quot;£&quot;* #,##0.00_-;\-&quot;£&quot;* #,##0.00_-;_-&quot;£&quot;* &quot;-&quot;??_-;_-@_-"/>
    <numFmt numFmtId="166" formatCode="&quot;£&quot;#,##0"/>
    <numFmt numFmtId="167" formatCode="_-[$£-809]* #,##0_-;\-[$£-809]* #,##0_-;_-[$£-809]* &quot;-&quot;??_-;_-@_-"/>
    <numFmt numFmtId="168" formatCode="&quot;£&quot;#,##0.00"/>
  </numFmts>
  <fonts count="2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1"/>
      <name val="Calibri"/>
      <family val="2"/>
    </font>
    <font>
      <i/>
      <sz val="11"/>
      <color theme="1"/>
      <name val="Calibri"/>
      <family val="2"/>
      <scheme val="minor"/>
    </font>
    <font>
      <b/>
      <sz val="24"/>
      <name val="Calibri"/>
      <family val="2"/>
      <scheme val="minor"/>
    </font>
    <font>
      <b/>
      <sz val="24"/>
      <color theme="1"/>
      <name val="Calibri"/>
      <family val="2"/>
      <scheme val="minor"/>
    </font>
    <font>
      <sz val="11"/>
      <name val="Calibri"/>
      <family val="2"/>
      <scheme val="minor"/>
    </font>
    <font>
      <i/>
      <sz val="11"/>
      <name val="Calibri"/>
      <family val="2"/>
      <scheme val="minor"/>
    </font>
    <font>
      <b/>
      <sz val="20"/>
      <color theme="0"/>
      <name val="Calibri"/>
      <family val="2"/>
      <scheme val="minor"/>
    </font>
    <font>
      <b/>
      <sz val="24"/>
      <color theme="0"/>
      <name val="Calibri"/>
      <family val="2"/>
      <scheme val="minor"/>
    </font>
    <font>
      <sz val="14"/>
      <color theme="0"/>
      <name val="Calibri"/>
      <family val="2"/>
      <scheme val="minor"/>
    </font>
    <font>
      <sz val="20"/>
      <color theme="0"/>
      <name val="Calibri"/>
      <family val="2"/>
      <scheme val="minor"/>
    </font>
    <font>
      <sz val="14"/>
      <color theme="1"/>
      <name val="Calibri"/>
      <family val="2"/>
      <scheme val="minor"/>
    </font>
    <font>
      <b/>
      <sz val="14"/>
      <color theme="1"/>
      <name val="Calibri"/>
      <family val="2"/>
      <scheme val="minor"/>
    </font>
    <font>
      <sz val="11"/>
      <color rgb="FFFF0000"/>
      <name val="Calibri"/>
      <family val="2"/>
      <scheme val="minor"/>
    </font>
    <font>
      <b/>
      <sz val="24"/>
      <color rgb="FFFF0000"/>
      <name val="Calibri"/>
      <family val="2"/>
      <scheme val="minor"/>
    </font>
    <font>
      <b/>
      <sz val="14"/>
      <color rgb="FF00B050"/>
      <name val="Calibri"/>
      <family val="2"/>
      <scheme val="minor"/>
    </font>
    <font>
      <sz val="14"/>
      <color rgb="FF00B050"/>
      <name val="Calibri"/>
      <family val="2"/>
      <scheme val="minor"/>
    </font>
    <font>
      <b/>
      <sz val="14"/>
      <color theme="0"/>
      <name val="Calibri"/>
      <family val="2"/>
      <scheme val="minor"/>
    </font>
    <font>
      <b/>
      <sz val="14"/>
      <name val="Calibri"/>
      <family val="2"/>
      <scheme val="minor"/>
    </font>
    <font>
      <sz val="14"/>
      <name val="Calibri"/>
      <family val="2"/>
      <scheme val="minor"/>
    </font>
    <font>
      <sz val="14"/>
      <color rgb="FFFF000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s>
  <borders count="7">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xf numFmtId="165" fontId="1" fillId="0" borderId="0" applyFont="0" applyFill="0" applyBorder="0" applyAlignment="0" applyProtection="0"/>
  </cellStyleXfs>
  <cellXfs count="109">
    <xf numFmtId="0" fontId="0" fillId="0" borderId="0" xfId="0"/>
    <xf numFmtId="0" fontId="4" fillId="2" borderId="0" xfId="1" applyFont="1" applyFill="1"/>
    <xf numFmtId="0" fontId="1" fillId="0" borderId="0" xfId="1"/>
    <xf numFmtId="0" fontId="4" fillId="0" borderId="0" xfId="1" applyFont="1" applyFill="1"/>
    <xf numFmtId="0" fontId="1" fillId="0" borderId="0" xfId="1" applyFill="1"/>
    <xf numFmtId="0" fontId="7" fillId="0" borderId="0" xfId="1" applyFont="1" applyFill="1"/>
    <xf numFmtId="0" fontId="11" fillId="2" borderId="0" xfId="1" applyFont="1" applyFill="1"/>
    <xf numFmtId="0" fontId="12" fillId="2" borderId="0" xfId="1" applyFont="1" applyFill="1"/>
    <xf numFmtId="0" fontId="14" fillId="2" borderId="0" xfId="1" applyFont="1" applyFill="1"/>
    <xf numFmtId="0" fontId="12" fillId="2" borderId="0" xfId="1" applyFont="1" applyFill="1" applyAlignment="1">
      <alignment horizontal="center"/>
    </xf>
    <xf numFmtId="0" fontId="4" fillId="2" borderId="0" xfId="1" applyFont="1" applyFill="1" applyAlignment="1">
      <alignment horizontal="center"/>
    </xf>
    <xf numFmtId="0" fontId="1" fillId="0" borderId="0" xfId="1" applyAlignment="1">
      <alignment horizontal="center"/>
    </xf>
    <xf numFmtId="0" fontId="0" fillId="3" borderId="0" xfId="1" applyFont="1" applyFill="1"/>
    <xf numFmtId="0" fontId="1" fillId="3" borderId="0" xfId="1" applyFill="1"/>
    <xf numFmtId="0" fontId="15" fillId="3" borderId="0" xfId="1" applyFont="1" applyFill="1"/>
    <xf numFmtId="0" fontId="15" fillId="3" borderId="0" xfId="1" applyFont="1" applyFill="1" applyAlignment="1">
      <alignment horizontal="center"/>
    </xf>
    <xf numFmtId="0" fontId="4" fillId="0" borderId="1" xfId="1" applyFont="1" applyFill="1" applyBorder="1" applyAlignment="1">
      <alignment horizontal="center"/>
    </xf>
    <xf numFmtId="0" fontId="14" fillId="2" borderId="1" xfId="1" applyFont="1" applyFill="1" applyBorder="1" applyAlignment="1">
      <alignment horizontal="center"/>
    </xf>
    <xf numFmtId="0" fontId="2" fillId="3" borderId="0" xfId="1" applyFont="1" applyFill="1"/>
    <xf numFmtId="0" fontId="4" fillId="3" borderId="0" xfId="1" applyFont="1" applyFill="1"/>
    <xf numFmtId="0" fontId="4" fillId="3" borderId="1" xfId="1" applyFont="1" applyFill="1" applyBorder="1" applyAlignment="1">
      <alignment horizontal="center"/>
    </xf>
    <xf numFmtId="0" fontId="7" fillId="3" borderId="0" xfId="1" applyFont="1" applyFill="1"/>
    <xf numFmtId="0" fontId="9" fillId="3" borderId="0" xfId="1" applyFont="1" applyFill="1"/>
    <xf numFmtId="0" fontId="10" fillId="3" borderId="0" xfId="1" applyFont="1" applyFill="1"/>
    <xf numFmtId="0" fontId="8" fillId="3" borderId="0" xfId="1" applyFont="1" applyFill="1"/>
    <xf numFmtId="0" fontId="1" fillId="3" borderId="1" xfId="1" applyFill="1" applyBorder="1" applyAlignment="1">
      <alignment horizontal="center"/>
    </xf>
    <xf numFmtId="0" fontId="3" fillId="3" borderId="0" xfId="1" applyFont="1" applyFill="1"/>
    <xf numFmtId="0" fontId="6" fillId="3" borderId="0" xfId="1" applyFont="1" applyFill="1" applyAlignment="1">
      <alignment wrapText="1"/>
    </xf>
    <xf numFmtId="0" fontId="6" fillId="3" borderId="0" xfId="1" applyFont="1" applyFill="1"/>
    <xf numFmtId="0" fontId="6" fillId="3" borderId="0" xfId="1" applyFont="1" applyFill="1" applyAlignment="1">
      <alignment vertical="top" wrapText="1"/>
    </xf>
    <xf numFmtId="0" fontId="3" fillId="0" borderId="0" xfId="1" applyFont="1" applyFill="1"/>
    <xf numFmtId="0" fontId="1" fillId="0" borderId="1" xfId="1" applyFill="1" applyBorder="1" applyAlignment="1">
      <alignment horizontal="center"/>
    </xf>
    <xf numFmtId="0" fontId="6" fillId="0" borderId="0" xfId="1" applyFont="1" applyFill="1" applyAlignment="1">
      <alignment wrapText="1"/>
    </xf>
    <xf numFmtId="0" fontId="16" fillId="0" borderId="0" xfId="1" applyFont="1" applyFill="1"/>
    <xf numFmtId="0" fontId="6" fillId="0" borderId="0" xfId="1" applyFont="1" applyFill="1"/>
    <xf numFmtId="0" fontId="8" fillId="0" borderId="0" xfId="1" applyFont="1" applyFill="1"/>
    <xf numFmtId="0" fontId="0" fillId="0" borderId="0" xfId="1" applyFont="1" applyFill="1"/>
    <xf numFmtId="0" fontId="5" fillId="0" borderId="0" xfId="1" applyFont="1" applyFill="1" applyAlignment="1">
      <alignment vertical="center"/>
    </xf>
    <xf numFmtId="0" fontId="1" fillId="0" borderId="0" xfId="1" applyFill="1" applyAlignment="1">
      <alignment horizontal="center"/>
    </xf>
    <xf numFmtId="17" fontId="0" fillId="0" borderId="0" xfId="1" quotePrefix="1" applyNumberFormat="1" applyFont="1" applyFill="1" applyAlignment="1">
      <alignment horizontal="center"/>
    </xf>
    <xf numFmtId="0" fontId="0" fillId="0" borderId="0" xfId="1" applyFont="1" applyFill="1" applyAlignment="1">
      <alignment horizontal="center"/>
    </xf>
    <xf numFmtId="0" fontId="6" fillId="0" borderId="0" xfId="1" applyFont="1" applyFill="1" applyAlignment="1">
      <alignment vertical="top" wrapText="1"/>
    </xf>
    <xf numFmtId="166" fontId="13" fillId="2" borderId="0" xfId="1" applyNumberFormat="1" applyFont="1" applyFill="1"/>
    <xf numFmtId="167" fontId="1" fillId="0" borderId="1" xfId="1" applyNumberFormat="1" applyFill="1" applyBorder="1" applyAlignment="1">
      <alignment horizontal="center"/>
    </xf>
    <xf numFmtId="0" fontId="0" fillId="0" borderId="0" xfId="1" applyFont="1"/>
    <xf numFmtId="0" fontId="1" fillId="3" borderId="0" xfId="1" applyFont="1" applyFill="1"/>
    <xf numFmtId="0" fontId="0" fillId="3" borderId="0" xfId="1" applyFont="1" applyFill="1" applyAlignment="1">
      <alignment wrapText="1"/>
    </xf>
    <xf numFmtId="0" fontId="1" fillId="3" borderId="1" xfId="1" applyFill="1" applyBorder="1" applyAlignment="1">
      <alignment horizontal="right"/>
    </xf>
    <xf numFmtId="0" fontId="1" fillId="3" borderId="4" xfId="1" applyFill="1" applyBorder="1"/>
    <xf numFmtId="0" fontId="0" fillId="3" borderId="1" xfId="1" quotePrefix="1" applyFont="1" applyFill="1" applyBorder="1" applyAlignment="1">
      <alignment horizontal="center"/>
    </xf>
    <xf numFmtId="167" fontId="1" fillId="3" borderId="0" xfId="1" applyNumberFormat="1" applyFill="1"/>
    <xf numFmtId="0" fontId="0" fillId="3" borderId="1" xfId="1" applyFont="1" applyFill="1" applyBorder="1" applyAlignment="1">
      <alignment horizontal="center"/>
    </xf>
    <xf numFmtId="0" fontId="17" fillId="3" borderId="1" xfId="1" applyFont="1" applyFill="1" applyBorder="1" applyAlignment="1">
      <alignment horizontal="right"/>
    </xf>
    <xf numFmtId="0" fontId="19" fillId="3" borderId="0" xfId="1" applyFont="1" applyFill="1"/>
    <xf numFmtId="0" fontId="3" fillId="3" borderId="0" xfId="1" applyFont="1" applyFill="1" applyBorder="1" applyAlignment="1">
      <alignment wrapText="1"/>
    </xf>
    <xf numFmtId="0" fontId="1" fillId="3" borderId="0" xfId="1" applyFill="1" applyBorder="1"/>
    <xf numFmtId="0" fontId="1" fillId="3" borderId="0" xfId="1" applyFill="1" applyBorder="1" applyAlignment="1">
      <alignment horizontal="center"/>
    </xf>
    <xf numFmtId="0" fontId="6" fillId="3" borderId="0" xfId="1" applyFont="1" applyFill="1" applyBorder="1" applyAlignment="1">
      <alignment vertical="top" wrapText="1"/>
    </xf>
    <xf numFmtId="0" fontId="19" fillId="0" borderId="0" xfId="1" applyFont="1" applyFill="1"/>
    <xf numFmtId="0" fontId="15" fillId="0" borderId="0" xfId="1" applyFont="1" applyFill="1"/>
    <xf numFmtId="0" fontId="20" fillId="0" borderId="0" xfId="1" applyFont="1" applyFill="1"/>
    <xf numFmtId="0" fontId="20" fillId="3" borderId="0" xfId="1" applyFont="1" applyFill="1"/>
    <xf numFmtId="0" fontId="19" fillId="0" borderId="0" xfId="1" applyFont="1" applyFill="1" applyAlignment="1">
      <alignment horizontal="center"/>
    </xf>
    <xf numFmtId="0" fontId="1" fillId="2" borderId="0" xfId="1" applyFill="1"/>
    <xf numFmtId="0" fontId="19" fillId="3" borderId="0" xfId="1" applyFont="1" applyFill="1" applyAlignment="1">
      <alignment horizontal="center"/>
    </xf>
    <xf numFmtId="166" fontId="19" fillId="3" borderId="1" xfId="1" applyNumberFormat="1" applyFont="1" applyFill="1" applyBorder="1" applyAlignment="1">
      <alignment horizontal="center"/>
    </xf>
    <xf numFmtId="166" fontId="18" fillId="3" borderId="2" xfId="2" applyNumberFormat="1" applyFont="1" applyFill="1" applyBorder="1" applyAlignment="1">
      <alignment horizontal="center"/>
    </xf>
    <xf numFmtId="166" fontId="19" fillId="0" borderId="1" xfId="1" applyNumberFormat="1" applyFont="1" applyFill="1" applyBorder="1" applyAlignment="1">
      <alignment horizontal="center"/>
    </xf>
    <xf numFmtId="0" fontId="1" fillId="3" borderId="0" xfId="1" applyFill="1" applyAlignment="1">
      <alignment horizontal="center"/>
    </xf>
    <xf numFmtId="0" fontId="15" fillId="0" borderId="0" xfId="1" applyFont="1"/>
    <xf numFmtId="165" fontId="10" fillId="3" borderId="0" xfId="2" applyFont="1" applyFill="1" applyAlignment="1">
      <alignment horizontal="left" vertical="top" wrapText="1"/>
    </xf>
    <xf numFmtId="0" fontId="10" fillId="3" borderId="0" xfId="1" quotePrefix="1" applyFont="1" applyFill="1" applyAlignment="1">
      <alignment wrapText="1"/>
    </xf>
    <xf numFmtId="168" fontId="10" fillId="3" borderId="0" xfId="1" quotePrefix="1" applyNumberFormat="1" applyFont="1" applyFill="1"/>
    <xf numFmtId="0" fontId="10" fillId="3" borderId="0" xfId="1" quotePrefix="1" applyFont="1" applyFill="1"/>
    <xf numFmtId="164" fontId="15" fillId="0" borderId="0" xfId="1" applyNumberFormat="1" applyFont="1"/>
    <xf numFmtId="0" fontId="22" fillId="0" borderId="0" xfId="1" applyFont="1" applyFill="1"/>
    <xf numFmtId="0" fontId="9" fillId="0" borderId="0" xfId="1" applyFont="1" applyFill="1"/>
    <xf numFmtId="0" fontId="9" fillId="0" borderId="0" xfId="1" applyFont="1" applyFill="1" applyAlignment="1">
      <alignment horizontal="center"/>
    </xf>
    <xf numFmtId="0" fontId="16" fillId="0" borderId="0" xfId="1" applyFont="1"/>
    <xf numFmtId="166" fontId="1" fillId="0" borderId="0" xfId="1" applyNumberFormat="1"/>
    <xf numFmtId="164" fontId="23" fillId="0" borderId="0" xfId="1" applyNumberFormat="1" applyFont="1" applyFill="1"/>
    <xf numFmtId="164" fontId="21" fillId="4" borderId="0" xfId="1" applyNumberFormat="1" applyFont="1" applyFill="1"/>
    <xf numFmtId="0" fontId="23" fillId="0" borderId="0" xfId="1" applyFont="1" applyFill="1" applyAlignment="1">
      <alignment horizontal="right"/>
    </xf>
    <xf numFmtId="0" fontId="15" fillId="0" borderId="0" xfId="1" applyFont="1" applyAlignment="1">
      <alignment horizontal="right"/>
    </xf>
    <xf numFmtId="0" fontId="15" fillId="0" borderId="0" xfId="1" applyFont="1" applyFill="1" applyAlignment="1">
      <alignment horizontal="center"/>
    </xf>
    <xf numFmtId="0" fontId="3" fillId="3" borderId="0" xfId="1" applyFont="1" applyFill="1" applyAlignment="1">
      <alignment horizontal="center"/>
    </xf>
    <xf numFmtId="0" fontId="1" fillId="3" borderId="5" xfId="1" applyFill="1" applyBorder="1" applyAlignment="1">
      <alignment horizontal="center"/>
    </xf>
    <xf numFmtId="0" fontId="3" fillId="3" borderId="5" xfId="1" applyFont="1" applyFill="1" applyBorder="1" applyAlignment="1">
      <alignment horizontal="center"/>
    </xf>
    <xf numFmtId="166" fontId="0" fillId="3" borderId="0" xfId="1" applyNumberFormat="1" applyFont="1" applyFill="1"/>
    <xf numFmtId="0" fontId="1" fillId="3" borderId="0" xfId="1" applyFont="1" applyFill="1" applyBorder="1" applyAlignment="1">
      <alignment horizontal="center"/>
    </xf>
    <xf numFmtId="166" fontId="24" fillId="0" borderId="0" xfId="1" applyNumberFormat="1" applyFont="1"/>
    <xf numFmtId="0" fontId="0" fillId="3" borderId="0" xfId="1" quotePrefix="1" applyFont="1" applyFill="1" applyAlignment="1">
      <alignment horizontal="center"/>
    </xf>
    <xf numFmtId="0" fontId="1" fillId="2" borderId="0" xfId="1" applyFill="1" applyAlignment="1">
      <alignment horizontal="center"/>
    </xf>
    <xf numFmtId="0" fontId="15" fillId="2" borderId="0" xfId="1" applyFont="1" applyFill="1"/>
    <xf numFmtId="166" fontId="21" fillId="2" borderId="0" xfId="1" applyNumberFormat="1" applyFont="1" applyFill="1"/>
    <xf numFmtId="0" fontId="1" fillId="0" borderId="0" xfId="1" applyFill="1" applyBorder="1" applyAlignment="1">
      <alignment horizontal="center"/>
    </xf>
    <xf numFmtId="0" fontId="1" fillId="0" borderId="4" xfId="1" applyFill="1" applyBorder="1"/>
    <xf numFmtId="166" fontId="19" fillId="0" borderId="0" xfId="1" applyNumberFormat="1" applyFont="1" applyFill="1" applyBorder="1" applyAlignment="1">
      <alignment horizontal="center"/>
    </xf>
    <xf numFmtId="0" fontId="1" fillId="0" borderId="0" xfId="1" applyBorder="1"/>
    <xf numFmtId="0" fontId="1" fillId="0" borderId="0" xfId="1" applyBorder="1" applyAlignment="1">
      <alignment horizontal="center"/>
    </xf>
    <xf numFmtId="166" fontId="23" fillId="0" borderId="0" xfId="1" applyNumberFormat="1" applyFont="1" applyFill="1" applyBorder="1"/>
    <xf numFmtId="0" fontId="9" fillId="0" borderId="0" xfId="1" applyFont="1" applyFill="1" applyBorder="1"/>
    <xf numFmtId="0" fontId="15" fillId="3" borderId="0" xfId="1" applyFont="1" applyFill="1" applyAlignment="1">
      <alignment horizontal="left" vertical="top" wrapText="1"/>
    </xf>
    <xf numFmtId="166" fontId="21" fillId="0" borderId="0" xfId="1" applyNumberFormat="1" applyFont="1" applyFill="1"/>
    <xf numFmtId="0" fontId="22" fillId="3" borderId="0" xfId="1" applyFont="1" applyFill="1"/>
    <xf numFmtId="0" fontId="23" fillId="3" borderId="0" xfId="1" quotePrefix="1" applyNumberFormat="1" applyFont="1" applyFill="1" applyAlignment="1">
      <alignment horizontal="center"/>
    </xf>
    <xf numFmtId="0" fontId="15" fillId="3" borderId="3" xfId="1" applyFont="1" applyFill="1" applyBorder="1"/>
    <xf numFmtId="166" fontId="19" fillId="0" borderId="6" xfId="1" applyNumberFormat="1" applyFont="1" applyFill="1" applyBorder="1" applyAlignment="1">
      <alignment horizontal="center"/>
    </xf>
    <xf numFmtId="166" fontId="1" fillId="0" borderId="4" xfId="1" applyNumberFormat="1" applyFill="1" applyBorder="1"/>
  </cellXfs>
  <cellStyles count="3">
    <cellStyle name="Currency" xfId="2" builtinId="4"/>
    <cellStyle name="Normal" xfId="0" builtinId="0"/>
    <cellStyle name="Normal 5"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77"/>
  <sheetViews>
    <sheetView tabSelected="1" zoomScale="30" zoomScaleNormal="30" zoomScaleSheetLayoutView="90" workbookViewId="0">
      <selection activeCell="A29" sqref="A29"/>
    </sheetView>
  </sheetViews>
  <sheetFormatPr baseColWidth="10" defaultColWidth="9" defaultRowHeight="15"/>
  <cols>
    <col min="1" max="1" width="63.5" style="2" customWidth="1"/>
    <col min="2" max="2" width="13.6640625" style="2" customWidth="1"/>
    <col min="3" max="3" width="13.1640625" style="11" customWidth="1"/>
    <col min="4" max="4" width="12.33203125" style="2" bestFit="1" customWidth="1"/>
    <col min="5" max="7" width="11.1640625" style="2" bestFit="1" customWidth="1"/>
    <col min="8" max="14" width="8" style="2" bestFit="1" customWidth="1"/>
    <col min="15" max="15" width="11.1640625" style="2" customWidth="1"/>
    <col min="16" max="16" width="11.33203125" style="2" bestFit="1" customWidth="1"/>
    <col min="17" max="16384" width="9" style="2"/>
  </cols>
  <sheetData>
    <row r="1" spans="1:15" ht="19">
      <c r="A1" s="14" t="s">
        <v>84</v>
      </c>
      <c r="B1" s="14"/>
      <c r="C1" s="15"/>
      <c r="D1" s="14"/>
      <c r="E1" s="14"/>
      <c r="F1" s="14"/>
      <c r="G1" s="14"/>
      <c r="H1" s="14"/>
      <c r="I1" s="14"/>
      <c r="J1" s="14"/>
      <c r="K1" s="14"/>
      <c r="L1" s="14"/>
      <c r="M1" s="14"/>
      <c r="N1" s="14"/>
      <c r="O1" s="14"/>
    </row>
    <row r="2" spans="1:15" ht="11.25" customHeight="1">
      <c r="A2" s="14"/>
      <c r="B2" s="14"/>
      <c r="C2" s="15"/>
      <c r="D2" s="14"/>
      <c r="E2" s="14"/>
      <c r="F2" s="14"/>
      <c r="G2" s="14"/>
      <c r="H2" s="14"/>
      <c r="I2" s="14"/>
      <c r="J2" s="14"/>
      <c r="K2" s="14"/>
      <c r="L2" s="14"/>
      <c r="M2" s="14"/>
      <c r="N2" s="14"/>
      <c r="O2" s="14"/>
    </row>
    <row r="3" spans="1:15" ht="19">
      <c r="A3" s="14" t="s">
        <v>85</v>
      </c>
      <c r="B3" s="14"/>
      <c r="C3" s="15"/>
      <c r="D3" s="14"/>
      <c r="E3" s="14"/>
      <c r="F3" s="14"/>
      <c r="G3" s="14"/>
      <c r="H3" s="14"/>
      <c r="I3" s="14"/>
      <c r="J3" s="14"/>
      <c r="K3" s="14"/>
      <c r="L3" s="14"/>
      <c r="M3" s="14"/>
      <c r="N3" s="14"/>
      <c r="O3" s="14"/>
    </row>
    <row r="4" spans="1:15" ht="10.5" customHeight="1">
      <c r="A4" s="14"/>
      <c r="B4" s="14"/>
      <c r="C4" s="15"/>
      <c r="D4" s="14"/>
      <c r="E4" s="14"/>
      <c r="F4" s="14"/>
      <c r="G4" s="14"/>
      <c r="H4" s="14"/>
      <c r="I4" s="14"/>
      <c r="J4" s="14"/>
      <c r="K4" s="14"/>
      <c r="L4" s="14"/>
      <c r="M4" s="14"/>
      <c r="N4" s="14"/>
      <c r="O4" s="14"/>
    </row>
    <row r="5" spans="1:15" ht="19">
      <c r="A5" s="102" t="s">
        <v>83</v>
      </c>
      <c r="B5" s="102"/>
      <c r="C5" s="102"/>
      <c r="D5" s="102"/>
      <c r="E5" s="102"/>
      <c r="F5" s="102"/>
      <c r="G5" s="102"/>
      <c r="H5" s="102"/>
      <c r="I5" s="102"/>
      <c r="J5" s="102"/>
      <c r="K5" s="102"/>
      <c r="L5" s="102"/>
      <c r="M5" s="102"/>
      <c r="N5" s="102"/>
      <c r="O5" s="102"/>
    </row>
    <row r="6" spans="1:15" ht="19">
      <c r="A6" s="14"/>
      <c r="B6" s="14"/>
      <c r="C6" s="15"/>
      <c r="D6" s="14"/>
      <c r="E6" s="14"/>
      <c r="F6" s="14"/>
      <c r="G6" s="14"/>
      <c r="H6" s="14"/>
      <c r="I6" s="14"/>
      <c r="J6" s="14"/>
      <c r="K6" s="14"/>
      <c r="L6" s="14"/>
      <c r="M6" s="14"/>
      <c r="N6" s="14"/>
      <c r="O6" s="14"/>
    </row>
    <row r="7" spans="1:15" ht="31">
      <c r="A7" s="7" t="s">
        <v>64</v>
      </c>
      <c r="B7" s="1"/>
      <c r="C7" s="10"/>
      <c r="D7" s="9">
        <v>1</v>
      </c>
      <c r="E7" s="9">
        <v>2</v>
      </c>
      <c r="F7" s="9">
        <v>3</v>
      </c>
      <c r="G7" s="9">
        <v>4</v>
      </c>
      <c r="H7" s="9">
        <v>5</v>
      </c>
      <c r="I7" s="9">
        <v>6</v>
      </c>
      <c r="J7" s="9">
        <v>7</v>
      </c>
      <c r="K7" s="9">
        <v>8</v>
      </c>
      <c r="L7" s="9">
        <v>9</v>
      </c>
      <c r="M7" s="9">
        <v>10</v>
      </c>
      <c r="N7" s="9">
        <v>11</v>
      </c>
      <c r="O7" s="9">
        <v>12</v>
      </c>
    </row>
    <row r="8" spans="1:15" s="4" customFormat="1" ht="16" thickBot="1">
      <c r="A8" s="18"/>
      <c r="B8" s="19"/>
      <c r="C8" s="52" t="s">
        <v>61</v>
      </c>
      <c r="D8" s="19"/>
      <c r="E8" s="19"/>
      <c r="F8" s="19"/>
      <c r="G8" s="19"/>
      <c r="H8" s="19"/>
      <c r="I8" s="19"/>
      <c r="J8" s="19"/>
      <c r="K8" s="19"/>
      <c r="L8" s="19"/>
      <c r="M8" s="19"/>
      <c r="N8" s="19"/>
      <c r="O8" s="19"/>
    </row>
    <row r="9" spans="1:15" s="4" customFormat="1" ht="32" thickBot="1">
      <c r="A9" s="21" t="s">
        <v>13</v>
      </c>
      <c r="B9" s="19"/>
      <c r="C9" s="66">
        <v>750</v>
      </c>
      <c r="D9" s="19"/>
      <c r="E9" s="19"/>
      <c r="F9" s="19"/>
      <c r="G9" s="19"/>
      <c r="H9" s="19"/>
      <c r="I9" s="19"/>
      <c r="J9" s="19"/>
      <c r="K9" s="19"/>
      <c r="L9" s="19"/>
      <c r="M9" s="19"/>
      <c r="N9" s="19"/>
      <c r="O9" s="19"/>
    </row>
    <row r="10" spans="1:15" s="4" customFormat="1" ht="19">
      <c r="A10" s="104" t="s">
        <v>62</v>
      </c>
      <c r="B10" s="105">
        <v>10</v>
      </c>
      <c r="C10" s="106"/>
      <c r="D10" s="22">
        <f>C9*B10</f>
        <v>7500</v>
      </c>
      <c r="E10" s="22"/>
      <c r="F10" s="22"/>
      <c r="G10" s="22"/>
      <c r="H10" s="22"/>
      <c r="I10" s="22"/>
      <c r="J10" s="22"/>
      <c r="K10" s="22"/>
      <c r="L10" s="22"/>
      <c r="M10" s="22"/>
      <c r="N10" s="22"/>
      <c r="O10" s="22"/>
    </row>
    <row r="11" spans="1:15" s="4" customFormat="1" ht="31.5" customHeight="1">
      <c r="A11" s="70" t="s">
        <v>87</v>
      </c>
      <c r="B11" s="19"/>
      <c r="C11" s="20"/>
      <c r="D11" s="19"/>
      <c r="E11" s="19"/>
      <c r="F11" s="19"/>
      <c r="G11" s="19"/>
      <c r="H11" s="19"/>
      <c r="I11" s="19"/>
      <c r="J11" s="19"/>
      <c r="K11" s="19"/>
      <c r="L11" s="19"/>
      <c r="M11" s="19"/>
      <c r="N11" s="19"/>
      <c r="O11" s="19"/>
    </row>
    <row r="12" spans="1:15" s="4" customFormat="1" ht="16">
      <c r="A12" s="71" t="s">
        <v>88</v>
      </c>
      <c r="B12" s="19"/>
      <c r="C12" s="20"/>
      <c r="D12" s="19"/>
      <c r="E12" s="19"/>
      <c r="F12" s="19"/>
      <c r="G12" s="19"/>
      <c r="H12" s="19"/>
      <c r="I12" s="19"/>
      <c r="J12" s="19"/>
      <c r="K12" s="19"/>
      <c r="L12" s="19"/>
      <c r="M12" s="19"/>
      <c r="N12" s="19"/>
      <c r="O12" s="19"/>
    </row>
    <row r="13" spans="1:15" s="4" customFormat="1" ht="16">
      <c r="A13" s="71" t="s">
        <v>89</v>
      </c>
      <c r="B13" s="19"/>
      <c r="C13" s="20"/>
      <c r="D13" s="19"/>
      <c r="E13" s="19"/>
      <c r="F13" s="19"/>
      <c r="G13" s="19"/>
      <c r="H13" s="19"/>
      <c r="I13" s="19"/>
      <c r="J13" s="19"/>
      <c r="K13" s="19"/>
      <c r="L13" s="19"/>
      <c r="M13" s="19"/>
      <c r="N13" s="19"/>
      <c r="O13" s="19"/>
    </row>
    <row r="14" spans="1:15" s="4" customFormat="1">
      <c r="A14" s="72" t="s">
        <v>90</v>
      </c>
      <c r="B14" s="19"/>
      <c r="C14" s="20"/>
      <c r="D14" s="19"/>
      <c r="E14" s="19"/>
      <c r="F14" s="19"/>
      <c r="G14" s="19"/>
      <c r="H14" s="19"/>
      <c r="I14" s="19"/>
      <c r="J14" s="19"/>
      <c r="K14" s="19"/>
      <c r="L14" s="19"/>
      <c r="M14" s="19"/>
      <c r="N14" s="19"/>
      <c r="O14" s="19"/>
    </row>
    <row r="15" spans="1:15" s="4" customFormat="1">
      <c r="A15" s="73" t="s">
        <v>91</v>
      </c>
      <c r="B15" s="19"/>
      <c r="C15" s="20"/>
      <c r="D15" s="19"/>
      <c r="E15" s="19"/>
      <c r="F15" s="19"/>
      <c r="G15" s="19"/>
      <c r="H15" s="19"/>
      <c r="I15" s="19"/>
      <c r="J15" s="19"/>
      <c r="K15" s="19"/>
      <c r="L15" s="19"/>
      <c r="M15" s="19"/>
      <c r="N15" s="19"/>
      <c r="O15" s="19"/>
    </row>
    <row r="16" spans="1:15" s="4" customFormat="1">
      <c r="A16" s="73" t="s">
        <v>92</v>
      </c>
      <c r="B16" s="19"/>
      <c r="C16" s="20"/>
      <c r="D16" s="19"/>
      <c r="E16" s="19"/>
      <c r="F16" s="19"/>
      <c r="G16" s="19"/>
      <c r="H16" s="19"/>
      <c r="I16" s="19"/>
      <c r="J16" s="19"/>
      <c r="K16" s="19"/>
      <c r="L16" s="19"/>
      <c r="M16" s="19"/>
      <c r="N16" s="19"/>
      <c r="O16" s="19"/>
    </row>
    <row r="17" spans="1:16" s="4" customFormat="1">
      <c r="A17" s="23"/>
      <c r="B17" s="19"/>
      <c r="C17" s="20"/>
      <c r="D17" s="19"/>
      <c r="E17" s="19"/>
      <c r="F17" s="19"/>
      <c r="G17" s="19"/>
      <c r="H17" s="19"/>
      <c r="I17" s="19"/>
      <c r="J17" s="19"/>
      <c r="K17" s="19"/>
      <c r="L17" s="19"/>
      <c r="M17" s="19"/>
      <c r="N17" s="19"/>
      <c r="O17" s="19"/>
    </row>
    <row r="18" spans="1:16" s="4" customFormat="1" ht="39" customHeight="1">
      <c r="A18" s="5" t="s">
        <v>4</v>
      </c>
      <c r="B18" s="3"/>
      <c r="C18" s="16"/>
      <c r="D18" s="3"/>
      <c r="E18" s="3"/>
      <c r="F18" s="3"/>
      <c r="G18" s="3"/>
      <c r="H18" s="3"/>
      <c r="I18" s="3"/>
      <c r="J18" s="3"/>
      <c r="K18" s="3"/>
      <c r="L18" s="3"/>
      <c r="M18" s="3"/>
      <c r="N18" s="3"/>
      <c r="O18" s="3"/>
    </row>
    <row r="19" spans="1:16">
      <c r="A19" s="30" t="s">
        <v>37</v>
      </c>
      <c r="B19" s="4"/>
      <c r="C19" s="31"/>
      <c r="D19" s="4">
        <v>800</v>
      </c>
      <c r="E19" s="4">
        <v>800</v>
      </c>
      <c r="F19" s="4">
        <v>800</v>
      </c>
      <c r="G19" s="4">
        <v>800</v>
      </c>
      <c r="H19" s="4">
        <v>800</v>
      </c>
      <c r="I19" s="4">
        <v>800</v>
      </c>
      <c r="J19" s="4">
        <v>800</v>
      </c>
      <c r="K19" s="4">
        <v>800</v>
      </c>
      <c r="L19" s="4">
        <v>800</v>
      </c>
      <c r="M19" s="4">
        <v>800</v>
      </c>
      <c r="N19" s="4">
        <v>800</v>
      </c>
      <c r="O19" s="4">
        <v>800</v>
      </c>
    </row>
    <row r="20" spans="1:16" ht="48.75" customHeight="1">
      <c r="A20" s="32" t="s">
        <v>53</v>
      </c>
      <c r="B20" s="4"/>
      <c r="C20" s="31"/>
      <c r="D20" s="4"/>
      <c r="E20" s="4"/>
      <c r="F20" s="4"/>
      <c r="G20" s="4"/>
      <c r="H20" s="4"/>
      <c r="I20" s="4"/>
      <c r="J20" s="4"/>
      <c r="K20" s="4"/>
      <c r="L20" s="4"/>
      <c r="M20" s="4"/>
      <c r="N20" s="4"/>
      <c r="O20" s="4"/>
    </row>
    <row r="21" spans="1:16">
      <c r="A21" s="30" t="s">
        <v>20</v>
      </c>
      <c r="B21" s="4"/>
      <c r="C21" s="31"/>
      <c r="D21" s="4">
        <v>200</v>
      </c>
      <c r="E21" s="4">
        <v>200</v>
      </c>
      <c r="F21" s="4">
        <v>200</v>
      </c>
      <c r="G21" s="4">
        <v>200</v>
      </c>
      <c r="H21" s="4">
        <v>200</v>
      </c>
      <c r="I21" s="4">
        <v>200</v>
      </c>
      <c r="J21" s="4">
        <v>200</v>
      </c>
      <c r="K21" s="4">
        <v>200</v>
      </c>
      <c r="L21" s="4">
        <v>200</v>
      </c>
      <c r="M21" s="4">
        <v>200</v>
      </c>
      <c r="N21" s="4">
        <v>200</v>
      </c>
      <c r="O21" s="4">
        <v>200</v>
      </c>
    </row>
    <row r="22" spans="1:16" ht="31" customHeight="1">
      <c r="A22" s="32" t="s">
        <v>54</v>
      </c>
      <c r="B22" s="4"/>
      <c r="C22" s="31"/>
      <c r="D22" s="4"/>
      <c r="E22" s="4"/>
      <c r="F22" s="4"/>
      <c r="G22" s="4"/>
      <c r="H22" s="4"/>
      <c r="I22" s="4"/>
      <c r="J22" s="4"/>
      <c r="K22" s="4"/>
      <c r="L22" s="4"/>
      <c r="M22" s="4"/>
      <c r="N22" s="4"/>
      <c r="O22" s="4"/>
    </row>
    <row r="23" spans="1:16" ht="20" thickBot="1">
      <c r="A23" s="32"/>
      <c r="B23" s="62" t="s">
        <v>25</v>
      </c>
      <c r="C23" s="95"/>
      <c r="D23" s="96"/>
      <c r="E23" s="4"/>
      <c r="F23" s="4"/>
      <c r="G23" s="4"/>
      <c r="H23" s="4"/>
      <c r="I23" s="4"/>
      <c r="J23" s="4"/>
      <c r="K23" s="4"/>
      <c r="L23" s="4"/>
      <c r="M23" s="4"/>
      <c r="N23" s="4"/>
      <c r="O23" s="4"/>
    </row>
    <row r="24" spans="1:16" ht="20" thickBot="1">
      <c r="A24" s="58" t="s">
        <v>63</v>
      </c>
      <c r="B24" s="11">
        <v>1</v>
      </c>
      <c r="C24" s="107">
        <f>C9</f>
        <v>750</v>
      </c>
      <c r="D24" s="108">
        <f>C24*B24</f>
        <v>750</v>
      </c>
      <c r="E24" s="4">
        <f>$D$24</f>
        <v>750</v>
      </c>
      <c r="F24" s="4">
        <f t="shared" ref="F24:O24" si="0">$D$24</f>
        <v>750</v>
      </c>
      <c r="G24" s="4">
        <f t="shared" si="0"/>
        <v>750</v>
      </c>
      <c r="H24" s="4">
        <f t="shared" si="0"/>
        <v>750</v>
      </c>
      <c r="I24" s="4">
        <f t="shared" si="0"/>
        <v>750</v>
      </c>
      <c r="J24" s="4">
        <f t="shared" si="0"/>
        <v>750</v>
      </c>
      <c r="K24" s="4">
        <f t="shared" si="0"/>
        <v>750</v>
      </c>
      <c r="L24" s="4">
        <f t="shared" si="0"/>
        <v>750</v>
      </c>
      <c r="M24" s="4">
        <f t="shared" si="0"/>
        <v>750</v>
      </c>
      <c r="N24" s="4">
        <f t="shared" si="0"/>
        <v>750</v>
      </c>
      <c r="O24" s="4">
        <f t="shared" si="0"/>
        <v>750</v>
      </c>
      <c r="P24" s="2">
        <f>SUM(D24:O24)</f>
        <v>9000</v>
      </c>
    </row>
    <row r="25" spans="1:16" ht="19">
      <c r="A25" s="58"/>
      <c r="B25" s="62"/>
      <c r="C25" s="97"/>
      <c r="D25" s="96"/>
      <c r="E25" s="4"/>
      <c r="F25" s="4"/>
      <c r="G25" s="4"/>
      <c r="H25" s="4"/>
      <c r="I25" s="4"/>
      <c r="J25" s="4"/>
      <c r="K25" s="4"/>
      <c r="L25" s="4"/>
      <c r="M25" s="4"/>
      <c r="N25" s="4"/>
      <c r="O25" s="4"/>
    </row>
    <row r="26" spans="1:16">
      <c r="A26" s="34" t="s">
        <v>38</v>
      </c>
      <c r="B26" s="4"/>
      <c r="C26" s="31"/>
      <c r="D26" s="4"/>
      <c r="E26" s="4"/>
      <c r="F26" s="4"/>
      <c r="G26" s="4"/>
      <c r="H26" s="4"/>
      <c r="I26" s="4"/>
      <c r="J26" s="4"/>
      <c r="K26" s="4"/>
      <c r="L26" s="4"/>
      <c r="M26" s="4"/>
      <c r="N26" s="4"/>
      <c r="O26" s="4"/>
    </row>
    <row r="27" spans="1:16">
      <c r="A27" s="4"/>
      <c r="B27" s="4"/>
      <c r="C27" s="31"/>
      <c r="D27" s="4"/>
      <c r="E27" s="4"/>
      <c r="F27" s="4"/>
      <c r="G27" s="4"/>
      <c r="H27" s="4"/>
      <c r="I27" s="4"/>
      <c r="J27" s="4"/>
      <c r="K27" s="4"/>
      <c r="L27" s="4"/>
      <c r="M27" s="4"/>
      <c r="N27" s="4"/>
      <c r="O27" s="4"/>
    </row>
    <row r="28" spans="1:16" ht="45" customHeight="1">
      <c r="A28" s="24" t="s">
        <v>17</v>
      </c>
      <c r="B28" s="13"/>
      <c r="C28" s="25"/>
      <c r="D28" s="13"/>
      <c r="E28" s="13"/>
      <c r="F28" s="13"/>
      <c r="G28" s="13"/>
      <c r="H28" s="13"/>
      <c r="I28" s="13"/>
      <c r="J28" s="13"/>
      <c r="K28" s="13"/>
      <c r="L28" s="13"/>
      <c r="M28" s="13"/>
      <c r="N28" s="13"/>
      <c r="O28" s="13"/>
    </row>
    <row r="29" spans="1:16">
      <c r="A29" s="26" t="s">
        <v>102</v>
      </c>
      <c r="B29" s="87" t="s">
        <v>103</v>
      </c>
      <c r="C29" s="25"/>
      <c r="D29" s="13"/>
      <c r="E29" s="13"/>
      <c r="F29" s="13"/>
      <c r="G29" s="13"/>
      <c r="H29" s="13"/>
      <c r="I29" s="13"/>
      <c r="J29" s="13"/>
      <c r="K29" s="13"/>
      <c r="L29" s="13"/>
      <c r="M29" s="13"/>
      <c r="N29" s="13"/>
      <c r="O29" s="13"/>
    </row>
    <row r="30" spans="1:16">
      <c r="A30" s="45" t="s">
        <v>109</v>
      </c>
      <c r="B30" s="89">
        <v>3</v>
      </c>
      <c r="C30" s="25">
        <v>100</v>
      </c>
      <c r="D30" s="13">
        <f>C30*B30</f>
        <v>300</v>
      </c>
      <c r="E30" s="13"/>
      <c r="F30" s="13"/>
      <c r="G30" s="13"/>
      <c r="H30" s="13"/>
      <c r="I30" s="13"/>
      <c r="J30" s="13"/>
      <c r="K30" s="13"/>
      <c r="L30" s="13"/>
      <c r="M30" s="13"/>
      <c r="N30" s="13"/>
      <c r="O30" s="13"/>
    </row>
    <row r="31" spans="1:16">
      <c r="A31" s="12" t="s">
        <v>79</v>
      </c>
      <c r="B31" s="68">
        <v>16</v>
      </c>
      <c r="C31" s="25">
        <v>100</v>
      </c>
      <c r="D31" s="13">
        <f>C31*B31</f>
        <v>1600</v>
      </c>
      <c r="E31" s="13"/>
      <c r="F31" s="13"/>
      <c r="G31" s="13"/>
      <c r="H31" s="13"/>
      <c r="I31" s="13"/>
      <c r="J31" s="13"/>
      <c r="K31" s="13"/>
      <c r="L31" s="13"/>
      <c r="M31" s="13"/>
      <c r="N31" s="13"/>
      <c r="O31" s="13"/>
    </row>
    <row r="32" spans="1:16">
      <c r="A32" s="12" t="s">
        <v>100</v>
      </c>
      <c r="B32" s="68">
        <v>3</v>
      </c>
      <c r="C32" s="25">
        <v>200</v>
      </c>
      <c r="D32" s="13">
        <f t="shared" ref="D32:D37" si="1">C32*B32</f>
        <v>600</v>
      </c>
      <c r="E32" s="13"/>
      <c r="F32" s="13"/>
      <c r="G32" s="13"/>
      <c r="H32" s="13"/>
      <c r="I32" s="13"/>
      <c r="J32" s="13"/>
      <c r="K32" s="13"/>
      <c r="L32" s="13"/>
      <c r="M32" s="13"/>
      <c r="N32" s="13"/>
      <c r="O32" s="13"/>
    </row>
    <row r="33" spans="1:16">
      <c r="A33" s="12" t="s">
        <v>80</v>
      </c>
      <c r="B33" s="68">
        <v>10</v>
      </c>
      <c r="C33" s="25">
        <v>100</v>
      </c>
      <c r="D33" s="13">
        <f t="shared" si="1"/>
        <v>1000</v>
      </c>
      <c r="E33" s="13"/>
      <c r="F33" s="13"/>
      <c r="G33" s="13"/>
      <c r="H33" s="13"/>
      <c r="I33" s="13"/>
      <c r="J33" s="13"/>
      <c r="K33" s="13"/>
      <c r="L33" s="13"/>
      <c r="M33" s="13"/>
      <c r="N33" s="13"/>
      <c r="O33" s="13"/>
    </row>
    <row r="34" spans="1:16">
      <c r="A34" s="12" t="s">
        <v>125</v>
      </c>
      <c r="B34" s="68">
        <v>10</v>
      </c>
      <c r="C34" s="25">
        <v>200</v>
      </c>
      <c r="D34" s="13">
        <f t="shared" si="1"/>
        <v>2000</v>
      </c>
      <c r="E34" s="13"/>
      <c r="F34" s="13"/>
      <c r="G34" s="13"/>
      <c r="H34" s="13"/>
      <c r="I34" s="13"/>
      <c r="J34" s="13"/>
      <c r="K34" s="13"/>
      <c r="L34" s="13"/>
      <c r="M34" s="13"/>
      <c r="N34" s="13"/>
      <c r="O34" s="13"/>
    </row>
    <row r="35" spans="1:16">
      <c r="A35" s="12" t="s">
        <v>81</v>
      </c>
      <c r="B35" s="68">
        <v>3</v>
      </c>
      <c r="C35" s="25">
        <v>100</v>
      </c>
      <c r="D35" s="13">
        <f t="shared" si="1"/>
        <v>300</v>
      </c>
      <c r="E35" s="13"/>
      <c r="F35" s="13"/>
      <c r="G35" s="13"/>
      <c r="H35" s="13"/>
      <c r="I35" s="13"/>
      <c r="J35" s="13"/>
      <c r="K35" s="13"/>
      <c r="L35" s="13"/>
      <c r="M35" s="13"/>
      <c r="N35" s="13"/>
      <c r="O35" s="13"/>
    </row>
    <row r="36" spans="1:16">
      <c r="A36" s="12" t="s">
        <v>82</v>
      </c>
      <c r="B36" s="68">
        <v>6</v>
      </c>
      <c r="C36" s="25">
        <v>100</v>
      </c>
      <c r="D36" s="13">
        <f t="shared" si="1"/>
        <v>600</v>
      </c>
      <c r="E36" s="13"/>
      <c r="F36" s="13"/>
      <c r="G36" s="13"/>
      <c r="H36" s="13"/>
      <c r="I36" s="13"/>
      <c r="J36" s="13"/>
      <c r="K36" s="13"/>
      <c r="L36" s="13"/>
      <c r="M36" s="13"/>
      <c r="N36" s="13"/>
      <c r="O36" s="13"/>
    </row>
    <row r="37" spans="1:16">
      <c r="A37" s="12" t="s">
        <v>126</v>
      </c>
      <c r="B37" s="86">
        <v>6</v>
      </c>
      <c r="C37" s="25">
        <v>200</v>
      </c>
      <c r="D37" s="13">
        <f t="shared" si="1"/>
        <v>1200</v>
      </c>
      <c r="E37" s="13"/>
      <c r="F37" s="13"/>
      <c r="G37" s="13"/>
      <c r="H37" s="13"/>
      <c r="I37" s="13"/>
      <c r="J37" s="13"/>
      <c r="K37" s="13"/>
      <c r="L37" s="13"/>
      <c r="M37" s="13"/>
      <c r="N37" s="13"/>
      <c r="O37" s="13"/>
    </row>
    <row r="38" spans="1:16">
      <c r="A38" s="12" t="s">
        <v>101</v>
      </c>
      <c r="B38" s="85">
        <f>SUM(B30:B37)</f>
        <v>57</v>
      </c>
      <c r="C38" s="47"/>
      <c r="D38" s="13"/>
      <c r="E38" s="13"/>
      <c r="F38" s="13"/>
      <c r="G38" s="13"/>
      <c r="H38" s="13"/>
      <c r="I38" s="13"/>
      <c r="J38" s="13"/>
      <c r="K38" s="13"/>
      <c r="L38" s="13"/>
      <c r="M38" s="13"/>
      <c r="N38" s="13"/>
      <c r="O38" s="13"/>
      <c r="P38" s="2">
        <f>SUM(D30:D37)</f>
        <v>7600</v>
      </c>
    </row>
    <row r="39" spans="1:16">
      <c r="A39" s="12"/>
      <c r="B39" s="13"/>
      <c r="C39" s="47"/>
      <c r="D39" s="13"/>
      <c r="E39" s="13"/>
      <c r="F39" s="13"/>
      <c r="G39" s="13"/>
      <c r="H39" s="13"/>
      <c r="I39" s="13"/>
      <c r="J39" s="13"/>
      <c r="K39" s="13"/>
      <c r="L39" s="13"/>
      <c r="M39" s="13"/>
      <c r="N39" s="13"/>
      <c r="O39" s="13"/>
    </row>
    <row r="40" spans="1:16">
      <c r="A40" s="12"/>
      <c r="B40" s="13"/>
      <c r="C40" s="47"/>
      <c r="D40" s="13"/>
      <c r="E40" s="13"/>
      <c r="F40" s="13"/>
      <c r="G40" s="13"/>
      <c r="H40" s="13"/>
      <c r="I40" s="13"/>
      <c r="J40" s="13"/>
      <c r="K40" s="13"/>
      <c r="L40" s="13"/>
      <c r="M40" s="13"/>
      <c r="N40" s="13"/>
      <c r="O40" s="13"/>
    </row>
    <row r="41" spans="1:16">
      <c r="A41" s="12" t="s">
        <v>107</v>
      </c>
      <c r="B41" s="68">
        <v>14.6</v>
      </c>
      <c r="C41" s="25">
        <v>500</v>
      </c>
      <c r="D41" s="13">
        <f>B41*C41</f>
        <v>7300</v>
      </c>
      <c r="E41" s="13"/>
      <c r="F41" s="13"/>
      <c r="G41" s="13"/>
      <c r="H41" s="13"/>
      <c r="I41" s="13"/>
      <c r="J41" s="13"/>
      <c r="K41" s="13"/>
      <c r="L41" s="13"/>
      <c r="M41" s="13"/>
      <c r="N41" s="13"/>
      <c r="O41" s="13"/>
    </row>
    <row r="42" spans="1:16">
      <c r="A42" s="12" t="s">
        <v>124</v>
      </c>
      <c r="B42" s="13"/>
      <c r="C42" s="68"/>
      <c r="D42" s="48"/>
      <c r="E42" s="13"/>
      <c r="F42" s="13"/>
      <c r="G42" s="13"/>
      <c r="H42" s="13"/>
      <c r="I42" s="13"/>
      <c r="J42" s="13"/>
      <c r="K42" s="13"/>
      <c r="L42" s="13"/>
      <c r="M42" s="13"/>
      <c r="N42" s="13"/>
      <c r="O42" s="13"/>
      <c r="P42" s="2">
        <f>D41</f>
        <v>7300</v>
      </c>
    </row>
    <row r="43" spans="1:16">
      <c r="A43" s="26"/>
      <c r="B43" s="13"/>
      <c r="C43" s="25"/>
      <c r="D43" s="13"/>
      <c r="E43" s="13"/>
      <c r="F43" s="13"/>
      <c r="G43" s="13"/>
      <c r="H43" s="13"/>
      <c r="I43" s="13"/>
      <c r="J43" s="13"/>
      <c r="K43" s="13"/>
      <c r="L43" s="13"/>
      <c r="M43" s="13"/>
      <c r="N43" s="13"/>
      <c r="O43" s="13"/>
    </row>
    <row r="44" spans="1:16" ht="18.75" customHeight="1">
      <c r="A44" s="54" t="s">
        <v>3</v>
      </c>
      <c r="B44" s="55"/>
      <c r="C44" s="56"/>
      <c r="D44" s="48"/>
      <c r="E44" s="55">
        <v>200</v>
      </c>
      <c r="F44" s="55">
        <v>200</v>
      </c>
      <c r="G44" s="55">
        <v>200</v>
      </c>
      <c r="H44" s="55">
        <v>200</v>
      </c>
      <c r="I44" s="55">
        <v>200</v>
      </c>
      <c r="J44" s="55">
        <v>200</v>
      </c>
      <c r="K44" s="55">
        <v>200</v>
      </c>
      <c r="L44" s="55">
        <v>200</v>
      </c>
      <c r="M44" s="55">
        <v>200</v>
      </c>
      <c r="N44" s="55">
        <v>200</v>
      </c>
      <c r="O44" s="55">
        <v>200</v>
      </c>
      <c r="P44" s="2">
        <f>SUM(E44:O44)</f>
        <v>2200</v>
      </c>
    </row>
    <row r="45" spans="1:16" ht="49.5" customHeight="1">
      <c r="A45" s="57" t="s">
        <v>104</v>
      </c>
      <c r="B45" s="55"/>
      <c r="C45" s="56"/>
      <c r="D45" s="48"/>
      <c r="E45" s="55"/>
      <c r="F45" s="55"/>
      <c r="G45" s="55"/>
      <c r="H45" s="55"/>
      <c r="I45" s="55"/>
      <c r="J45" s="55"/>
      <c r="K45" s="55"/>
      <c r="L45" s="55"/>
      <c r="M45" s="55"/>
      <c r="N45" s="55"/>
      <c r="O45" s="55"/>
    </row>
    <row r="46" spans="1:16" ht="15" customHeight="1">
      <c r="A46" s="29"/>
      <c r="B46" s="13"/>
      <c r="C46" s="25"/>
      <c r="D46" s="13"/>
      <c r="E46" s="13"/>
      <c r="F46" s="13"/>
      <c r="G46" s="13"/>
      <c r="H46" s="13"/>
      <c r="I46" s="13"/>
      <c r="J46" s="13"/>
      <c r="K46" s="13"/>
      <c r="L46" s="13"/>
      <c r="M46" s="13"/>
      <c r="N46" s="13"/>
      <c r="O46" s="13"/>
    </row>
    <row r="47" spans="1:16">
      <c r="A47" s="26" t="s">
        <v>2</v>
      </c>
      <c r="B47" s="13"/>
      <c r="C47" s="25"/>
      <c r="D47" s="13"/>
      <c r="E47" s="13">
        <v>200</v>
      </c>
      <c r="F47" s="13">
        <v>200</v>
      </c>
      <c r="G47" s="13">
        <v>200</v>
      </c>
      <c r="H47" s="13">
        <v>200</v>
      </c>
      <c r="I47" s="13">
        <v>200</v>
      </c>
      <c r="J47" s="13">
        <v>200</v>
      </c>
      <c r="K47" s="13">
        <v>200</v>
      </c>
      <c r="L47" s="13">
        <v>200</v>
      </c>
      <c r="M47" s="13">
        <v>200</v>
      </c>
      <c r="N47" s="13">
        <v>200</v>
      </c>
      <c r="O47" s="13">
        <v>200</v>
      </c>
      <c r="P47" s="2">
        <f t="shared" ref="P47:P50" si="2">SUM(E47:O47)</f>
        <v>2200</v>
      </c>
    </row>
    <row r="48" spans="1:16" ht="32">
      <c r="A48" s="27" t="s">
        <v>105</v>
      </c>
      <c r="B48" s="13"/>
      <c r="C48" s="25"/>
      <c r="D48" s="13"/>
      <c r="E48" s="13"/>
      <c r="F48" s="13"/>
      <c r="G48" s="13"/>
      <c r="H48" s="13"/>
      <c r="I48" s="13"/>
      <c r="J48" s="13"/>
      <c r="K48" s="13"/>
      <c r="L48" s="13"/>
      <c r="M48" s="13"/>
      <c r="N48" s="13"/>
      <c r="O48" s="13"/>
    </row>
    <row r="49" spans="1:16">
      <c r="A49" s="27"/>
      <c r="B49" s="13"/>
      <c r="C49" s="25"/>
      <c r="D49" s="13"/>
      <c r="E49" s="13"/>
      <c r="F49" s="13"/>
      <c r="G49" s="13"/>
      <c r="H49" s="13"/>
      <c r="I49" s="13"/>
      <c r="J49" s="13"/>
      <c r="K49" s="13"/>
      <c r="L49" s="13"/>
      <c r="M49" s="13"/>
      <c r="N49" s="13"/>
      <c r="O49" s="13"/>
    </row>
    <row r="50" spans="1:16">
      <c r="A50" s="26" t="s">
        <v>18</v>
      </c>
      <c r="B50" s="13"/>
      <c r="C50" s="25"/>
      <c r="D50" s="13"/>
      <c r="E50" s="13">
        <v>200</v>
      </c>
      <c r="F50" s="13">
        <v>200</v>
      </c>
      <c r="G50" s="13">
        <v>200</v>
      </c>
      <c r="H50" s="13">
        <v>200</v>
      </c>
      <c r="I50" s="13">
        <v>200</v>
      </c>
      <c r="J50" s="13">
        <v>200</v>
      </c>
      <c r="K50" s="13">
        <v>200</v>
      </c>
      <c r="L50" s="13">
        <v>200</v>
      </c>
      <c r="M50" s="13">
        <v>200</v>
      </c>
      <c r="N50" s="13">
        <v>200</v>
      </c>
      <c r="O50" s="13">
        <v>200</v>
      </c>
      <c r="P50" s="2">
        <f t="shared" si="2"/>
        <v>2200</v>
      </c>
    </row>
    <row r="51" spans="1:16">
      <c r="A51" s="28" t="s">
        <v>106</v>
      </c>
      <c r="B51" s="13"/>
      <c r="C51" s="25"/>
      <c r="D51" s="13"/>
      <c r="E51" s="13"/>
      <c r="F51" s="13"/>
      <c r="G51" s="13"/>
      <c r="H51" s="13"/>
      <c r="I51" s="13"/>
      <c r="J51" s="13"/>
      <c r="K51" s="13"/>
      <c r="L51" s="13"/>
      <c r="M51" s="13"/>
      <c r="N51" s="13"/>
      <c r="O51" s="13"/>
    </row>
    <row r="52" spans="1:16">
      <c r="A52" s="28"/>
      <c r="B52" s="13"/>
      <c r="C52" s="25"/>
      <c r="D52" s="13"/>
      <c r="E52" s="13"/>
      <c r="F52" s="13"/>
      <c r="G52" s="13"/>
      <c r="H52" s="13"/>
      <c r="I52" s="13"/>
      <c r="J52" s="13"/>
      <c r="K52" s="13"/>
      <c r="L52" s="13"/>
      <c r="M52" s="13"/>
      <c r="N52" s="13"/>
      <c r="O52" s="13"/>
    </row>
    <row r="53" spans="1:16" ht="19">
      <c r="A53" s="53" t="s">
        <v>51</v>
      </c>
      <c r="B53" s="64" t="s">
        <v>25</v>
      </c>
      <c r="C53" s="65">
        <f>C9</f>
        <v>750</v>
      </c>
      <c r="D53" s="13"/>
      <c r="E53" s="88">
        <f>$C$53</f>
        <v>750</v>
      </c>
      <c r="F53" s="88">
        <f t="shared" ref="F53:O53" si="3">$C$53</f>
        <v>750</v>
      </c>
      <c r="G53" s="88">
        <f t="shared" si="3"/>
        <v>750</v>
      </c>
      <c r="H53" s="88">
        <f t="shared" si="3"/>
        <v>750</v>
      </c>
      <c r="I53" s="88">
        <f t="shared" si="3"/>
        <v>750</v>
      </c>
      <c r="J53" s="88">
        <f t="shared" si="3"/>
        <v>750</v>
      </c>
      <c r="K53" s="88">
        <f t="shared" si="3"/>
        <v>750</v>
      </c>
      <c r="L53" s="88">
        <f t="shared" si="3"/>
        <v>750</v>
      </c>
      <c r="M53" s="88">
        <f t="shared" si="3"/>
        <v>750</v>
      </c>
      <c r="N53" s="88">
        <f t="shared" si="3"/>
        <v>750</v>
      </c>
      <c r="O53" s="88">
        <f t="shared" si="3"/>
        <v>750</v>
      </c>
      <c r="P53" s="2">
        <f>SUM(D53:O53)</f>
        <v>8250</v>
      </c>
    </row>
    <row r="54" spans="1:16">
      <c r="A54" s="28" t="s">
        <v>108</v>
      </c>
      <c r="B54" s="13"/>
      <c r="C54" s="25"/>
      <c r="D54" s="13"/>
      <c r="E54" s="13"/>
      <c r="F54" s="13"/>
      <c r="G54" s="13"/>
      <c r="H54" s="13"/>
      <c r="I54" s="13"/>
      <c r="J54" s="13"/>
      <c r="K54" s="13"/>
      <c r="L54" s="13"/>
      <c r="M54" s="13"/>
      <c r="N54" s="13"/>
      <c r="O54" s="13"/>
    </row>
    <row r="55" spans="1:16">
      <c r="A55" s="12"/>
      <c r="B55" s="13"/>
      <c r="C55" s="25"/>
      <c r="D55" s="13"/>
      <c r="E55" s="13"/>
      <c r="F55" s="13"/>
      <c r="G55" s="13"/>
      <c r="H55" s="13"/>
      <c r="I55" s="13"/>
      <c r="J55" s="13"/>
      <c r="K55" s="13"/>
      <c r="L55" s="13"/>
      <c r="M55" s="13"/>
      <c r="N55" s="13"/>
      <c r="O55" s="13"/>
    </row>
    <row r="56" spans="1:16" ht="47.25" customHeight="1">
      <c r="A56" s="35" t="s">
        <v>5</v>
      </c>
      <c r="B56" s="4"/>
      <c r="C56" s="31"/>
      <c r="D56" s="4"/>
      <c r="E56" s="4"/>
      <c r="F56" s="4"/>
      <c r="G56" s="4"/>
      <c r="H56" s="4"/>
      <c r="I56" s="4"/>
      <c r="J56" s="4"/>
      <c r="K56" s="4"/>
      <c r="L56" s="4"/>
      <c r="M56" s="4"/>
      <c r="N56" s="4"/>
      <c r="O56" s="4"/>
    </row>
    <row r="57" spans="1:16">
      <c r="A57" s="36" t="s">
        <v>42</v>
      </c>
      <c r="B57" s="4"/>
      <c r="C57" s="31"/>
      <c r="D57" s="4">
        <v>1000</v>
      </c>
      <c r="E57" s="4"/>
      <c r="F57" s="4"/>
      <c r="G57" s="4"/>
      <c r="H57" s="4"/>
      <c r="I57" s="4"/>
      <c r="J57" s="4"/>
      <c r="K57" s="4"/>
      <c r="L57" s="4"/>
      <c r="M57" s="4"/>
      <c r="N57" s="4"/>
      <c r="O57" s="4"/>
    </row>
    <row r="58" spans="1:16">
      <c r="A58" s="36" t="s">
        <v>27</v>
      </c>
      <c r="B58" s="4"/>
      <c r="C58" s="31"/>
      <c r="D58" s="4">
        <v>1500</v>
      </c>
      <c r="E58" s="4">
        <v>1500</v>
      </c>
      <c r="F58" s="4"/>
      <c r="G58" s="4"/>
      <c r="H58" s="4"/>
      <c r="I58" s="4"/>
      <c r="J58" s="4"/>
      <c r="K58" s="4"/>
      <c r="L58" s="4"/>
      <c r="M58" s="4"/>
      <c r="N58" s="4"/>
      <c r="O58" s="4"/>
    </row>
    <row r="59" spans="1:16">
      <c r="A59" s="36" t="s">
        <v>26</v>
      </c>
      <c r="B59" s="4"/>
      <c r="C59" s="31"/>
      <c r="D59" s="4">
        <v>1000</v>
      </c>
      <c r="E59" s="4">
        <v>1000</v>
      </c>
      <c r="F59" s="4">
        <v>1000</v>
      </c>
      <c r="G59" s="4">
        <v>1000</v>
      </c>
      <c r="H59" s="4"/>
      <c r="I59" s="4"/>
      <c r="J59" s="4"/>
      <c r="K59" s="4"/>
      <c r="L59" s="4"/>
      <c r="M59" s="4"/>
      <c r="N59" s="4"/>
      <c r="O59" s="4"/>
    </row>
    <row r="60" spans="1:16">
      <c r="A60" s="37" t="s">
        <v>19</v>
      </c>
      <c r="B60" s="4"/>
      <c r="C60" s="31"/>
      <c r="D60" s="4">
        <v>527</v>
      </c>
      <c r="E60" s="4">
        <v>527</v>
      </c>
      <c r="F60" s="4">
        <v>527</v>
      </c>
      <c r="G60" s="4">
        <v>527</v>
      </c>
      <c r="H60" s="4"/>
      <c r="I60" s="4"/>
      <c r="J60" s="4"/>
      <c r="K60" s="4"/>
      <c r="L60" s="4"/>
      <c r="M60" s="4"/>
      <c r="N60" s="4"/>
      <c r="O60" s="4"/>
    </row>
    <row r="61" spans="1:16" ht="19">
      <c r="A61" s="58" t="s">
        <v>57</v>
      </c>
      <c r="B61" s="62" t="s">
        <v>25</v>
      </c>
      <c r="C61" s="67">
        <f>C9</f>
        <v>750</v>
      </c>
      <c r="D61" s="4">
        <v>600</v>
      </c>
      <c r="E61" s="4">
        <v>300</v>
      </c>
      <c r="F61" s="4">
        <v>300</v>
      </c>
      <c r="G61" s="4">
        <v>300</v>
      </c>
      <c r="H61" s="4"/>
      <c r="I61" s="4"/>
      <c r="J61" s="4"/>
      <c r="K61" s="4"/>
      <c r="L61" s="4"/>
      <c r="M61" s="4"/>
      <c r="N61" s="4"/>
      <c r="O61" s="4"/>
      <c r="P61" s="2">
        <f>SUM(D61:O61)</f>
        <v>1500</v>
      </c>
    </row>
    <row r="62" spans="1:16">
      <c r="A62" s="34" t="s">
        <v>14</v>
      </c>
      <c r="B62" s="4"/>
      <c r="C62" s="31"/>
      <c r="D62" s="4"/>
      <c r="E62" s="4"/>
      <c r="F62" s="4"/>
      <c r="G62" s="4"/>
      <c r="H62" s="4"/>
      <c r="I62" s="4"/>
      <c r="J62" s="4"/>
      <c r="K62" s="4"/>
      <c r="L62" s="4"/>
      <c r="M62" s="4"/>
      <c r="N62" s="4"/>
      <c r="O62" s="4"/>
    </row>
    <row r="63" spans="1:16">
      <c r="A63" s="37"/>
      <c r="B63" s="4"/>
      <c r="C63" s="31"/>
      <c r="D63" s="4"/>
      <c r="E63" s="4"/>
      <c r="F63" s="4"/>
      <c r="G63" s="4"/>
      <c r="H63" s="4"/>
      <c r="I63" s="4"/>
      <c r="J63" s="4"/>
      <c r="K63" s="4"/>
      <c r="L63" s="4"/>
      <c r="M63" s="4"/>
      <c r="N63" s="4"/>
      <c r="O63" s="4"/>
    </row>
    <row r="64" spans="1:16">
      <c r="A64" s="37"/>
      <c r="B64" s="4"/>
      <c r="C64" s="31"/>
      <c r="D64" s="4"/>
      <c r="E64" s="4"/>
      <c r="F64" s="4"/>
      <c r="G64" s="4"/>
      <c r="H64" s="4"/>
      <c r="I64" s="4"/>
      <c r="J64" s="4"/>
      <c r="K64" s="4"/>
      <c r="L64" s="4"/>
      <c r="M64" s="4"/>
      <c r="N64" s="4"/>
      <c r="O64" s="4"/>
    </row>
    <row r="65" spans="1:16" ht="47.25" customHeight="1">
      <c r="A65" s="24" t="s">
        <v>98</v>
      </c>
      <c r="B65" s="13"/>
      <c r="C65" s="25"/>
      <c r="D65" s="13"/>
      <c r="E65" s="13"/>
      <c r="F65" s="13"/>
      <c r="G65" s="13"/>
      <c r="H65" s="13"/>
      <c r="I65" s="13"/>
      <c r="J65" s="13"/>
      <c r="K65" s="13"/>
      <c r="L65" s="13"/>
      <c r="M65" s="13"/>
      <c r="N65" s="13"/>
      <c r="O65" s="13"/>
    </row>
    <row r="66" spans="1:16">
      <c r="A66" s="12" t="s">
        <v>66</v>
      </c>
      <c r="B66" s="68">
        <v>1</v>
      </c>
      <c r="C66" s="25">
        <v>1000</v>
      </c>
      <c r="D66" s="13">
        <f>B66*C66</f>
        <v>1000</v>
      </c>
      <c r="E66" s="13"/>
      <c r="F66" s="13"/>
      <c r="G66" s="13"/>
      <c r="H66" s="13"/>
      <c r="I66" s="13"/>
      <c r="J66" s="13"/>
      <c r="K66" s="13"/>
      <c r="L66" s="13"/>
      <c r="M66" s="13"/>
      <c r="N66" s="13"/>
      <c r="O66" s="13"/>
    </row>
    <row r="67" spans="1:16" ht="16">
      <c r="A67" s="46" t="s">
        <v>67</v>
      </c>
      <c r="B67" s="68">
        <v>3</v>
      </c>
      <c r="C67" s="25">
        <v>100</v>
      </c>
      <c r="D67" s="13">
        <f t="shared" ref="D67:D79" si="4">B67*C67</f>
        <v>300</v>
      </c>
      <c r="E67" s="13"/>
      <c r="F67" s="13"/>
      <c r="G67" s="13"/>
      <c r="H67" s="13"/>
      <c r="I67" s="13"/>
      <c r="J67" s="13"/>
      <c r="K67" s="13"/>
      <c r="L67" s="13"/>
      <c r="M67" s="13"/>
      <c r="N67" s="13"/>
      <c r="O67" s="13"/>
    </row>
    <row r="68" spans="1:16">
      <c r="A68" s="12" t="s">
        <v>68</v>
      </c>
      <c r="B68" s="68">
        <v>1</v>
      </c>
      <c r="C68" s="25">
        <v>100</v>
      </c>
      <c r="D68" s="13">
        <f t="shared" si="4"/>
        <v>100</v>
      </c>
      <c r="E68" s="13"/>
      <c r="F68" s="13"/>
      <c r="G68" s="13"/>
      <c r="H68" s="13"/>
      <c r="I68" s="13"/>
      <c r="J68" s="13"/>
      <c r="K68" s="13"/>
      <c r="L68" s="13"/>
      <c r="M68" s="13"/>
      <c r="N68" s="13"/>
      <c r="O68" s="13"/>
    </row>
    <row r="69" spans="1:16">
      <c r="A69" s="12" t="s">
        <v>69</v>
      </c>
      <c r="B69" s="68">
        <v>1</v>
      </c>
      <c r="C69" s="25">
        <v>100</v>
      </c>
      <c r="D69" s="13">
        <f t="shared" si="4"/>
        <v>100</v>
      </c>
      <c r="E69" s="13"/>
      <c r="F69" s="13"/>
      <c r="G69" s="13"/>
      <c r="H69" s="13"/>
      <c r="I69" s="13"/>
      <c r="J69" s="13"/>
      <c r="K69" s="13"/>
      <c r="L69" s="13"/>
      <c r="M69" s="13"/>
      <c r="N69" s="13"/>
      <c r="O69" s="13"/>
    </row>
    <row r="70" spans="1:16">
      <c r="A70" s="12" t="s">
        <v>70</v>
      </c>
      <c r="B70" s="68">
        <v>1</v>
      </c>
      <c r="C70" s="25">
        <v>100</v>
      </c>
      <c r="D70" s="13">
        <f t="shared" si="4"/>
        <v>100</v>
      </c>
      <c r="E70" s="13"/>
      <c r="F70" s="13"/>
      <c r="G70" s="13"/>
      <c r="H70" s="13"/>
      <c r="I70" s="13"/>
      <c r="J70" s="13"/>
      <c r="K70" s="13"/>
      <c r="L70" s="13"/>
      <c r="M70" s="13"/>
      <c r="N70" s="13"/>
      <c r="O70" s="13"/>
    </row>
    <row r="71" spans="1:16">
      <c r="A71" s="12" t="s">
        <v>71</v>
      </c>
      <c r="B71" s="68">
        <v>1</v>
      </c>
      <c r="C71" s="25">
        <v>100</v>
      </c>
      <c r="D71" s="13">
        <f t="shared" si="4"/>
        <v>100</v>
      </c>
      <c r="E71" s="13"/>
      <c r="F71" s="13"/>
      <c r="G71" s="13"/>
      <c r="H71" s="13"/>
      <c r="I71" s="13"/>
      <c r="J71" s="13"/>
      <c r="K71" s="13"/>
      <c r="L71" s="13"/>
      <c r="M71" s="13"/>
      <c r="N71" s="13"/>
      <c r="O71" s="13"/>
    </row>
    <row r="72" spans="1:16" ht="16">
      <c r="A72" s="46" t="s">
        <v>72</v>
      </c>
      <c r="B72" s="68">
        <v>1</v>
      </c>
      <c r="C72" s="25">
        <v>100</v>
      </c>
      <c r="D72" s="13">
        <f t="shared" si="4"/>
        <v>100</v>
      </c>
      <c r="E72" s="13"/>
      <c r="F72" s="13"/>
      <c r="G72" s="13"/>
      <c r="H72" s="13"/>
      <c r="I72" s="13"/>
      <c r="J72" s="13"/>
      <c r="K72" s="13"/>
      <c r="L72" s="13"/>
      <c r="M72" s="13"/>
      <c r="N72" s="13"/>
      <c r="O72" s="13"/>
    </row>
    <row r="73" spans="1:16" ht="16">
      <c r="A73" s="46" t="s">
        <v>73</v>
      </c>
      <c r="B73" s="68">
        <v>1</v>
      </c>
      <c r="C73" s="25">
        <v>100</v>
      </c>
      <c r="D73" s="13">
        <f t="shared" si="4"/>
        <v>100</v>
      </c>
      <c r="E73" s="13"/>
      <c r="F73" s="13"/>
      <c r="G73" s="13"/>
      <c r="H73" s="13"/>
      <c r="I73" s="13"/>
      <c r="J73" s="13"/>
      <c r="K73" s="13"/>
      <c r="L73" s="13"/>
      <c r="M73" s="13"/>
      <c r="N73" s="13"/>
      <c r="O73" s="13"/>
    </row>
    <row r="74" spans="1:16" ht="16">
      <c r="A74" s="46" t="s">
        <v>43</v>
      </c>
      <c r="B74" s="68">
        <v>4</v>
      </c>
      <c r="C74" s="25">
        <v>100</v>
      </c>
      <c r="D74" s="13">
        <f t="shared" si="4"/>
        <v>400</v>
      </c>
      <c r="E74" s="13"/>
      <c r="F74" s="13"/>
      <c r="G74" s="13"/>
      <c r="H74" s="13"/>
      <c r="I74" s="13"/>
      <c r="J74" s="13"/>
      <c r="K74" s="13"/>
      <c r="L74" s="13"/>
      <c r="M74" s="13"/>
      <c r="N74" s="13"/>
      <c r="O74" s="13"/>
    </row>
    <row r="75" spans="1:16">
      <c r="A75" s="12" t="s">
        <v>74</v>
      </c>
      <c r="B75" s="68">
        <v>0</v>
      </c>
      <c r="C75" s="25">
        <v>100</v>
      </c>
      <c r="D75" s="13">
        <f t="shared" si="4"/>
        <v>0</v>
      </c>
      <c r="E75" s="13"/>
      <c r="F75" s="13"/>
      <c r="G75" s="13"/>
      <c r="H75" s="13"/>
      <c r="I75" s="13"/>
      <c r="J75" s="13"/>
      <c r="K75" s="13"/>
      <c r="L75" s="13"/>
      <c r="M75" s="13"/>
      <c r="N75" s="13"/>
      <c r="O75" s="13"/>
    </row>
    <row r="76" spans="1:16">
      <c r="A76" s="12" t="s">
        <v>75</v>
      </c>
      <c r="B76" s="68">
        <v>0</v>
      </c>
      <c r="C76" s="25">
        <v>600</v>
      </c>
      <c r="D76" s="13">
        <f t="shared" si="4"/>
        <v>0</v>
      </c>
      <c r="E76" s="13"/>
      <c r="F76" s="13"/>
      <c r="G76" s="13"/>
      <c r="H76" s="13"/>
      <c r="I76" s="13"/>
      <c r="J76" s="13"/>
      <c r="K76" s="13"/>
      <c r="L76" s="13"/>
      <c r="M76" s="13"/>
      <c r="N76" s="13"/>
      <c r="O76" s="13"/>
    </row>
    <row r="77" spans="1:16">
      <c r="A77" s="12" t="s">
        <v>76</v>
      </c>
      <c r="B77" s="68">
        <v>0</v>
      </c>
      <c r="C77" s="25">
        <v>400</v>
      </c>
      <c r="D77" s="13">
        <f t="shared" si="4"/>
        <v>0</v>
      </c>
      <c r="E77" s="13"/>
      <c r="F77" s="13"/>
      <c r="G77" s="13"/>
      <c r="H77" s="13"/>
      <c r="I77" s="13"/>
      <c r="J77" s="13"/>
      <c r="K77" s="13"/>
      <c r="L77" s="13"/>
      <c r="M77" s="13"/>
      <c r="N77" s="13"/>
      <c r="O77" s="13"/>
    </row>
    <row r="78" spans="1:16">
      <c r="A78" s="12" t="s">
        <v>77</v>
      </c>
      <c r="B78" s="68">
        <v>0</v>
      </c>
      <c r="C78" s="25">
        <v>50</v>
      </c>
      <c r="D78" s="13">
        <f t="shared" si="4"/>
        <v>0</v>
      </c>
      <c r="E78" s="13"/>
      <c r="F78" s="13"/>
      <c r="G78" s="13"/>
      <c r="H78" s="13"/>
      <c r="I78" s="13"/>
      <c r="J78" s="13"/>
      <c r="K78" s="13"/>
      <c r="L78" s="13"/>
      <c r="M78" s="13"/>
      <c r="N78" s="13"/>
      <c r="O78" s="13"/>
    </row>
    <row r="79" spans="1:16">
      <c r="A79" s="12" t="s">
        <v>78</v>
      </c>
      <c r="B79" s="68">
        <v>1</v>
      </c>
      <c r="C79" s="25">
        <v>50</v>
      </c>
      <c r="D79" s="13">
        <f t="shared" si="4"/>
        <v>50</v>
      </c>
      <c r="E79" s="13"/>
      <c r="F79" s="13"/>
      <c r="G79" s="13"/>
      <c r="H79" s="13"/>
      <c r="I79" s="13"/>
      <c r="J79" s="13"/>
      <c r="K79" s="13"/>
      <c r="L79" s="13"/>
      <c r="M79" s="13"/>
      <c r="N79" s="13"/>
      <c r="O79" s="13"/>
      <c r="P79" s="2">
        <f>SUM(D66:D79)</f>
        <v>2350</v>
      </c>
    </row>
    <row r="80" spans="1:16">
      <c r="A80" s="12"/>
      <c r="B80" s="13"/>
      <c r="C80" s="25"/>
      <c r="D80" s="13"/>
      <c r="E80" s="13"/>
      <c r="F80" s="13"/>
      <c r="G80" s="13"/>
      <c r="H80" s="13"/>
      <c r="I80" s="13"/>
      <c r="J80" s="13"/>
      <c r="K80" s="13"/>
      <c r="L80" s="13"/>
      <c r="M80" s="13"/>
      <c r="N80" s="13"/>
      <c r="O80" s="13"/>
    </row>
    <row r="81" spans="1:15" ht="47.25" customHeight="1">
      <c r="A81" s="35" t="s">
        <v>6</v>
      </c>
      <c r="B81" s="4"/>
      <c r="C81" s="31"/>
      <c r="D81" s="4"/>
      <c r="E81" s="4"/>
      <c r="F81" s="4"/>
      <c r="G81" s="4"/>
      <c r="H81" s="4"/>
      <c r="I81" s="4"/>
      <c r="J81" s="4"/>
      <c r="K81" s="4"/>
      <c r="L81" s="4"/>
      <c r="M81" s="4"/>
      <c r="N81" s="4"/>
      <c r="O81" s="4"/>
    </row>
    <row r="82" spans="1:15">
      <c r="A82" s="30" t="s">
        <v>7</v>
      </c>
      <c r="B82" s="4"/>
      <c r="C82" s="31">
        <v>0</v>
      </c>
      <c r="D82" s="4">
        <v>0</v>
      </c>
      <c r="E82" s="4"/>
      <c r="F82" s="4"/>
      <c r="G82" s="4"/>
      <c r="H82" s="4"/>
      <c r="I82" s="4"/>
      <c r="J82" s="4"/>
      <c r="K82" s="4"/>
      <c r="L82" s="4"/>
      <c r="M82" s="4"/>
      <c r="N82" s="4"/>
      <c r="O82" s="4"/>
    </row>
    <row r="83" spans="1:15">
      <c r="A83" s="30" t="s">
        <v>15</v>
      </c>
      <c r="B83" s="38">
        <v>1</v>
      </c>
      <c r="C83" s="31">
        <v>85</v>
      </c>
      <c r="D83" s="4"/>
      <c r="E83" s="4"/>
      <c r="F83" s="4"/>
      <c r="G83" s="4"/>
      <c r="H83" s="4"/>
      <c r="I83" s="4"/>
      <c r="J83" s="4"/>
      <c r="K83" s="4"/>
      <c r="L83" s="4"/>
      <c r="M83" s="4"/>
      <c r="N83" s="4"/>
      <c r="O83" s="4"/>
    </row>
    <row r="84" spans="1:15">
      <c r="A84" s="36" t="s">
        <v>11</v>
      </c>
      <c r="B84" s="39" t="s">
        <v>16</v>
      </c>
      <c r="C84" s="31"/>
      <c r="D84" s="4"/>
      <c r="E84" s="4"/>
      <c r="F84" s="4"/>
      <c r="G84" s="4"/>
      <c r="H84" s="4"/>
      <c r="I84" s="4"/>
      <c r="J84" s="4"/>
      <c r="K84" s="4"/>
      <c r="L84" s="4"/>
      <c r="M84" s="4"/>
      <c r="N84" s="4"/>
      <c r="O84" s="4"/>
    </row>
    <row r="85" spans="1:15">
      <c r="A85" s="36" t="s">
        <v>8</v>
      </c>
      <c r="B85" s="38">
        <f>B83</f>
        <v>1</v>
      </c>
      <c r="C85" s="31">
        <v>80</v>
      </c>
      <c r="D85" s="4"/>
      <c r="E85" s="4"/>
      <c r="F85" s="4"/>
      <c r="G85" s="4"/>
      <c r="H85" s="4"/>
      <c r="I85" s="4"/>
      <c r="J85" s="4"/>
      <c r="K85" s="4"/>
      <c r="L85" s="4"/>
      <c r="M85" s="4"/>
      <c r="N85" s="4"/>
      <c r="O85" s="4"/>
    </row>
    <row r="86" spans="1:15">
      <c r="A86" s="34" t="s">
        <v>41</v>
      </c>
      <c r="B86" s="4"/>
      <c r="C86" s="31"/>
      <c r="D86" s="4"/>
      <c r="E86" s="4"/>
      <c r="F86" s="4"/>
      <c r="G86" s="4"/>
      <c r="H86" s="4"/>
      <c r="I86" s="4"/>
      <c r="J86" s="4"/>
      <c r="K86" s="4"/>
      <c r="L86" s="4"/>
      <c r="M86" s="4"/>
      <c r="N86" s="4"/>
      <c r="O86" s="4"/>
    </row>
    <row r="87" spans="1:15">
      <c r="A87" s="34" t="s">
        <v>48</v>
      </c>
      <c r="B87" s="4"/>
      <c r="C87" s="31"/>
      <c r="D87" s="4"/>
      <c r="E87" s="4"/>
      <c r="F87" s="4"/>
      <c r="G87" s="4"/>
      <c r="H87" s="4"/>
      <c r="I87" s="4"/>
      <c r="J87" s="4"/>
      <c r="K87" s="4"/>
      <c r="L87" s="4"/>
      <c r="M87" s="4"/>
      <c r="N87" s="4"/>
      <c r="O87" s="4"/>
    </row>
    <row r="88" spans="1:15">
      <c r="A88" s="4"/>
      <c r="B88" s="4"/>
      <c r="C88" s="31"/>
      <c r="D88" s="4"/>
      <c r="E88" s="4"/>
      <c r="F88" s="4"/>
      <c r="G88" s="4"/>
      <c r="H88" s="4"/>
      <c r="I88" s="4"/>
      <c r="J88" s="4"/>
      <c r="K88" s="4"/>
      <c r="L88" s="4"/>
      <c r="M88" s="4"/>
      <c r="N88" s="4"/>
      <c r="O88" s="4"/>
    </row>
    <row r="89" spans="1:15" ht="50.25" customHeight="1">
      <c r="A89" s="24" t="s">
        <v>12</v>
      </c>
      <c r="B89" s="13"/>
      <c r="C89" s="25"/>
      <c r="D89" s="13"/>
      <c r="E89" s="13"/>
      <c r="F89" s="13"/>
      <c r="G89" s="13"/>
      <c r="H89" s="13"/>
      <c r="I89" s="13"/>
      <c r="J89" s="13"/>
      <c r="K89" s="13"/>
      <c r="L89" s="13"/>
      <c r="M89" s="13"/>
      <c r="N89" s="13"/>
      <c r="O89" s="13"/>
    </row>
    <row r="90" spans="1:15">
      <c r="A90" s="26" t="s">
        <v>127</v>
      </c>
      <c r="B90" s="13"/>
      <c r="C90" s="49" t="s">
        <v>55</v>
      </c>
      <c r="D90" s="13"/>
      <c r="E90" s="13"/>
      <c r="F90" s="13"/>
      <c r="G90" s="13"/>
      <c r="H90" s="13"/>
      <c r="I90" s="13"/>
      <c r="J90" s="13"/>
      <c r="K90" s="13"/>
      <c r="L90" s="13"/>
      <c r="M90" s="13"/>
      <c r="N90" s="13"/>
      <c r="O90" s="13"/>
    </row>
    <row r="91" spans="1:15">
      <c r="A91" s="26" t="s">
        <v>128</v>
      </c>
      <c r="B91" s="13"/>
      <c r="C91" s="49" t="s">
        <v>56</v>
      </c>
      <c r="D91" s="13">
        <v>400</v>
      </c>
      <c r="E91" s="13">
        <v>400</v>
      </c>
      <c r="F91" s="13">
        <v>400</v>
      </c>
      <c r="G91" s="13">
        <v>400</v>
      </c>
      <c r="H91" s="13">
        <v>400</v>
      </c>
      <c r="I91" s="13">
        <v>400</v>
      </c>
      <c r="J91" s="13">
        <v>400</v>
      </c>
      <c r="K91" s="13">
        <v>400</v>
      </c>
      <c r="L91" s="13">
        <v>400</v>
      </c>
      <c r="M91" s="13">
        <v>400</v>
      </c>
      <c r="N91" s="13">
        <v>400</v>
      </c>
      <c r="O91" s="13">
        <v>400</v>
      </c>
    </row>
    <row r="92" spans="1:15" ht="77.25" customHeight="1">
      <c r="A92" s="29" t="s">
        <v>60</v>
      </c>
      <c r="B92" s="13"/>
      <c r="C92" s="25"/>
      <c r="D92" s="13"/>
      <c r="E92" s="13"/>
      <c r="F92" s="13"/>
      <c r="G92" s="13"/>
      <c r="H92" s="13"/>
      <c r="I92" s="13"/>
      <c r="J92" s="13"/>
      <c r="K92" s="13"/>
      <c r="L92" s="13"/>
      <c r="M92" s="13"/>
      <c r="N92" s="13"/>
      <c r="O92" s="13"/>
    </row>
    <row r="93" spans="1:15">
      <c r="A93" s="26" t="s">
        <v>52</v>
      </c>
      <c r="B93" s="12" t="s">
        <v>99</v>
      </c>
      <c r="C93" s="51">
        <v>4000</v>
      </c>
      <c r="D93" s="13"/>
      <c r="E93" s="13"/>
      <c r="F93" s="13"/>
      <c r="G93" s="13"/>
      <c r="H93" s="13"/>
      <c r="I93" s="13"/>
      <c r="J93" s="13"/>
      <c r="K93" s="13"/>
      <c r="L93" s="13"/>
      <c r="M93" s="13"/>
      <c r="N93" s="13"/>
      <c r="O93" s="13"/>
    </row>
    <row r="94" spans="1:15">
      <c r="A94" s="26"/>
      <c r="B94" s="13"/>
      <c r="C94" s="51"/>
      <c r="D94" s="13"/>
      <c r="E94" s="13"/>
      <c r="F94" s="13"/>
      <c r="G94" s="13"/>
      <c r="H94" s="13"/>
      <c r="I94" s="13"/>
      <c r="J94" s="13"/>
      <c r="K94" s="13"/>
      <c r="L94" s="13"/>
      <c r="M94" s="13"/>
      <c r="N94" s="13"/>
      <c r="O94" s="13"/>
    </row>
    <row r="95" spans="1:15">
      <c r="A95" s="26" t="s">
        <v>49</v>
      </c>
      <c r="B95" s="13"/>
      <c r="C95" s="25"/>
      <c r="D95" s="13">
        <v>100</v>
      </c>
      <c r="E95" s="13">
        <v>100</v>
      </c>
      <c r="F95" s="13">
        <v>100</v>
      </c>
      <c r="G95" s="13">
        <v>100</v>
      </c>
      <c r="H95" s="13">
        <v>100</v>
      </c>
      <c r="I95" s="13">
        <v>100</v>
      </c>
      <c r="J95" s="13">
        <v>100</v>
      </c>
      <c r="K95" s="13">
        <v>100</v>
      </c>
      <c r="L95" s="13">
        <v>100</v>
      </c>
      <c r="M95" s="13">
        <v>100</v>
      </c>
      <c r="N95" s="13">
        <v>100</v>
      </c>
      <c r="O95" s="13">
        <v>100</v>
      </c>
    </row>
    <row r="96" spans="1:15" ht="48">
      <c r="A96" s="27" t="s">
        <v>44</v>
      </c>
      <c r="B96" s="13"/>
      <c r="C96" s="25"/>
      <c r="D96" s="13"/>
      <c r="E96" s="13"/>
      <c r="F96" s="13"/>
      <c r="G96" s="13"/>
      <c r="H96" s="13"/>
      <c r="I96" s="13"/>
      <c r="J96" s="13"/>
      <c r="K96" s="13"/>
      <c r="L96" s="13"/>
      <c r="M96" s="13"/>
      <c r="N96" s="13"/>
      <c r="O96" s="13"/>
    </row>
    <row r="97" spans="1:16">
      <c r="A97" s="26" t="s">
        <v>22</v>
      </c>
      <c r="B97" s="12" t="s">
        <v>99</v>
      </c>
      <c r="C97" s="51">
        <v>1000</v>
      </c>
      <c r="D97" s="50"/>
      <c r="E97" s="13"/>
      <c r="F97" s="13"/>
      <c r="G97" s="13"/>
      <c r="H97" s="13"/>
      <c r="I97" s="13"/>
      <c r="J97" s="13"/>
      <c r="K97" s="13"/>
      <c r="L97" s="13"/>
      <c r="M97" s="13"/>
      <c r="N97" s="13"/>
      <c r="O97" s="13"/>
    </row>
    <row r="98" spans="1:16">
      <c r="A98" s="26"/>
      <c r="B98" s="13"/>
      <c r="C98" s="51"/>
      <c r="D98" s="50"/>
      <c r="E98" s="13"/>
      <c r="F98" s="13"/>
      <c r="G98" s="13"/>
      <c r="H98" s="13"/>
      <c r="I98" s="13"/>
      <c r="J98" s="13"/>
      <c r="K98" s="13"/>
      <c r="L98" s="13"/>
      <c r="M98" s="13"/>
      <c r="N98" s="13"/>
      <c r="O98" s="13"/>
    </row>
    <row r="99" spans="1:16">
      <c r="A99" s="26" t="s">
        <v>1</v>
      </c>
      <c r="B99" s="13"/>
      <c r="C99" s="25"/>
      <c r="D99" s="13">
        <v>100</v>
      </c>
      <c r="E99" s="13">
        <v>100</v>
      </c>
      <c r="F99" s="13">
        <v>100</v>
      </c>
      <c r="G99" s="13">
        <v>100</v>
      </c>
      <c r="H99" s="13">
        <v>100</v>
      </c>
      <c r="I99" s="13">
        <v>100</v>
      </c>
      <c r="J99" s="13">
        <v>100</v>
      </c>
      <c r="K99" s="13">
        <v>100</v>
      </c>
      <c r="L99" s="13">
        <v>100</v>
      </c>
      <c r="M99" s="13">
        <v>100</v>
      </c>
      <c r="N99" s="13">
        <v>100</v>
      </c>
      <c r="O99" s="13">
        <v>100</v>
      </c>
    </row>
    <row r="100" spans="1:16" ht="32">
      <c r="A100" s="27" t="s">
        <v>45</v>
      </c>
      <c r="B100" s="13"/>
      <c r="C100" s="25"/>
      <c r="D100" s="13"/>
      <c r="E100" s="13"/>
      <c r="F100" s="13"/>
      <c r="G100" s="13"/>
      <c r="H100" s="13"/>
      <c r="I100" s="13"/>
      <c r="J100" s="13"/>
      <c r="K100" s="13"/>
      <c r="L100" s="13"/>
      <c r="M100" s="13"/>
      <c r="N100" s="13"/>
      <c r="O100" s="13"/>
    </row>
    <row r="101" spans="1:16">
      <c r="A101" s="26" t="s">
        <v>23</v>
      </c>
      <c r="B101" s="13"/>
      <c r="C101" s="25"/>
      <c r="D101" s="50">
        <f>C9</f>
        <v>750</v>
      </c>
      <c r="E101" s="13"/>
      <c r="F101" s="13"/>
      <c r="G101" s="13"/>
      <c r="H101" s="13"/>
      <c r="I101" s="13"/>
      <c r="J101" s="13"/>
      <c r="K101" s="13"/>
      <c r="L101" s="13"/>
      <c r="M101" s="13"/>
      <c r="N101" s="13"/>
      <c r="O101" s="13"/>
    </row>
    <row r="102" spans="1:16">
      <c r="A102" s="26"/>
      <c r="B102" s="13"/>
      <c r="C102" s="25"/>
      <c r="D102" s="50"/>
      <c r="E102" s="13"/>
      <c r="F102" s="13"/>
      <c r="G102" s="13"/>
      <c r="H102" s="13"/>
      <c r="I102" s="13"/>
      <c r="J102" s="13"/>
      <c r="K102" s="13"/>
      <c r="L102" s="13"/>
      <c r="M102" s="13"/>
      <c r="N102" s="13"/>
      <c r="O102" s="13"/>
    </row>
    <row r="103" spans="1:16" ht="19">
      <c r="A103" s="53" t="s">
        <v>110</v>
      </c>
      <c r="B103" s="64" t="s">
        <v>25</v>
      </c>
      <c r="C103" s="65">
        <f>C9</f>
        <v>750</v>
      </c>
      <c r="D103" s="13"/>
      <c r="E103" s="13">
        <f>C9</f>
        <v>750</v>
      </c>
      <c r="F103" s="13">
        <f>$E$103</f>
        <v>750</v>
      </c>
      <c r="G103" s="13">
        <f t="shared" ref="G103:O103" si="5">$E$103</f>
        <v>750</v>
      </c>
      <c r="H103" s="13">
        <f t="shared" si="5"/>
        <v>750</v>
      </c>
      <c r="I103" s="13">
        <f t="shared" si="5"/>
        <v>750</v>
      </c>
      <c r="J103" s="13">
        <f t="shared" si="5"/>
        <v>750</v>
      </c>
      <c r="K103" s="13">
        <f t="shared" si="5"/>
        <v>750</v>
      </c>
      <c r="L103" s="13">
        <f t="shared" si="5"/>
        <v>750</v>
      </c>
      <c r="M103" s="13">
        <f t="shared" si="5"/>
        <v>750</v>
      </c>
      <c r="N103" s="13">
        <f t="shared" si="5"/>
        <v>750</v>
      </c>
      <c r="O103" s="13">
        <f t="shared" si="5"/>
        <v>750</v>
      </c>
      <c r="P103" s="2">
        <f>SUM(E103:O104)</f>
        <v>8250</v>
      </c>
    </row>
    <row r="104" spans="1:16">
      <c r="A104" s="28"/>
      <c r="B104" s="13"/>
      <c r="C104" s="25"/>
      <c r="D104" s="13"/>
      <c r="E104" s="13"/>
      <c r="F104" s="13"/>
      <c r="G104" s="13"/>
      <c r="H104" s="13"/>
      <c r="I104" s="13"/>
      <c r="J104" s="13"/>
      <c r="K104" s="13"/>
      <c r="L104" s="13"/>
      <c r="M104" s="13"/>
      <c r="N104" s="13"/>
      <c r="O104" s="13"/>
    </row>
    <row r="105" spans="1:16" s="4" customFormat="1">
      <c r="A105" s="34"/>
      <c r="C105" s="31"/>
    </row>
    <row r="106" spans="1:16" ht="31">
      <c r="A106" s="35" t="s">
        <v>9</v>
      </c>
      <c r="B106" s="40" t="s">
        <v>21</v>
      </c>
      <c r="C106" s="31"/>
      <c r="D106" s="4"/>
      <c r="E106" s="4"/>
      <c r="F106" s="4"/>
      <c r="G106" s="4"/>
      <c r="H106" s="4"/>
      <c r="I106" s="4"/>
      <c r="J106" s="4"/>
      <c r="K106" s="4"/>
      <c r="L106" s="4"/>
      <c r="M106" s="4"/>
      <c r="N106" s="4"/>
      <c r="O106" s="4"/>
    </row>
    <row r="107" spans="1:16">
      <c r="A107" s="36" t="s">
        <v>10</v>
      </c>
      <c r="B107" s="38">
        <v>15</v>
      </c>
      <c r="C107" s="43">
        <f>C9</f>
        <v>750</v>
      </c>
      <c r="D107" s="4">
        <f>C107*B107</f>
        <v>11250</v>
      </c>
      <c r="E107" s="4"/>
      <c r="F107" s="4"/>
      <c r="G107" s="4"/>
      <c r="H107" s="4"/>
      <c r="I107" s="4"/>
      <c r="J107" s="4"/>
      <c r="K107" s="4"/>
      <c r="L107" s="4"/>
      <c r="M107" s="4"/>
      <c r="N107" s="4"/>
      <c r="O107" s="4"/>
    </row>
    <row r="108" spans="1:16" ht="53.25" customHeight="1">
      <c r="A108" s="41" t="s">
        <v>24</v>
      </c>
      <c r="B108" s="4"/>
      <c r="C108" s="31"/>
      <c r="D108" s="4"/>
      <c r="E108" s="4"/>
      <c r="F108" s="4"/>
      <c r="G108" s="4"/>
      <c r="H108" s="4"/>
      <c r="I108" s="4"/>
      <c r="J108" s="4"/>
      <c r="K108" s="4"/>
      <c r="L108" s="4"/>
      <c r="M108" s="4"/>
      <c r="N108" s="4"/>
      <c r="O108" s="4"/>
    </row>
    <row r="109" spans="1:16" ht="19">
      <c r="A109" s="58" t="s">
        <v>63</v>
      </c>
      <c r="B109" s="62" t="s">
        <v>25</v>
      </c>
      <c r="C109" s="67">
        <f>C9</f>
        <v>750</v>
      </c>
      <c r="D109" s="4"/>
      <c r="E109" s="4">
        <f>C9</f>
        <v>750</v>
      </c>
      <c r="F109" s="4">
        <f>$E$109</f>
        <v>750</v>
      </c>
      <c r="G109" s="4">
        <f t="shared" ref="G109:O109" si="6">$E$109</f>
        <v>750</v>
      </c>
      <c r="H109" s="4">
        <f t="shared" si="6"/>
        <v>750</v>
      </c>
      <c r="I109" s="4">
        <f t="shared" si="6"/>
        <v>750</v>
      </c>
      <c r="J109" s="4">
        <f t="shared" si="6"/>
        <v>750</v>
      </c>
      <c r="K109" s="4">
        <f t="shared" si="6"/>
        <v>750</v>
      </c>
      <c r="L109" s="4">
        <f t="shared" si="6"/>
        <v>750</v>
      </c>
      <c r="M109" s="4">
        <f t="shared" si="6"/>
        <v>750</v>
      </c>
      <c r="N109" s="4">
        <f t="shared" si="6"/>
        <v>750</v>
      </c>
      <c r="O109" s="4">
        <f t="shared" si="6"/>
        <v>750</v>
      </c>
      <c r="P109" s="2">
        <f>SUM(E109:O109)</f>
        <v>8250</v>
      </c>
    </row>
    <row r="110" spans="1:16">
      <c r="A110" s="4"/>
      <c r="B110" s="4"/>
      <c r="C110" s="31"/>
      <c r="D110" s="4"/>
      <c r="E110" s="4"/>
      <c r="F110" s="4"/>
      <c r="G110" s="4"/>
      <c r="H110" s="4"/>
      <c r="I110" s="4"/>
      <c r="J110" s="4"/>
      <c r="K110" s="4"/>
      <c r="L110" s="4"/>
      <c r="M110" s="4"/>
      <c r="N110" s="4"/>
      <c r="O110" s="4"/>
    </row>
    <row r="111" spans="1:16">
      <c r="A111" s="13"/>
      <c r="B111" s="13"/>
      <c r="C111" s="25"/>
      <c r="D111" s="13"/>
      <c r="E111" s="13"/>
      <c r="F111" s="13"/>
      <c r="G111" s="13"/>
      <c r="H111" s="13"/>
      <c r="I111" s="13"/>
      <c r="J111" s="13"/>
      <c r="K111" s="13"/>
      <c r="L111" s="13"/>
      <c r="M111" s="13"/>
      <c r="N111" s="13"/>
      <c r="O111" s="13"/>
    </row>
    <row r="112" spans="1:16" ht="31">
      <c r="A112" s="24" t="s">
        <v>28</v>
      </c>
      <c r="B112" s="13"/>
      <c r="C112" s="25"/>
      <c r="D112" s="13"/>
      <c r="E112" s="13"/>
      <c r="F112" s="13"/>
      <c r="G112" s="13"/>
      <c r="H112" s="13"/>
      <c r="I112" s="13"/>
      <c r="J112" s="13"/>
      <c r="K112" s="13"/>
      <c r="L112" s="13"/>
      <c r="M112" s="13"/>
      <c r="N112" s="13"/>
      <c r="O112" s="13"/>
    </row>
    <row r="113" spans="1:16">
      <c r="A113" s="12" t="s">
        <v>35</v>
      </c>
      <c r="B113" s="68">
        <v>0</v>
      </c>
      <c r="C113" s="25">
        <v>995</v>
      </c>
      <c r="D113" s="13">
        <f>C113*B113</f>
        <v>0</v>
      </c>
      <c r="E113" s="13"/>
      <c r="F113" s="13"/>
      <c r="G113" s="13"/>
      <c r="H113" s="13"/>
      <c r="I113" s="13"/>
      <c r="J113" s="13"/>
      <c r="K113" s="13"/>
      <c r="L113" s="13"/>
      <c r="M113" s="13"/>
      <c r="N113" s="13"/>
      <c r="O113" s="13"/>
    </row>
    <row r="114" spans="1:16">
      <c r="A114" s="12" t="s">
        <v>65</v>
      </c>
      <c r="B114" s="68">
        <v>1</v>
      </c>
      <c r="C114" s="25">
        <v>1995</v>
      </c>
      <c r="D114" s="13">
        <f>C114*B114</f>
        <v>1995</v>
      </c>
      <c r="E114" s="13"/>
      <c r="F114" s="13"/>
      <c r="G114" s="13"/>
      <c r="H114" s="13"/>
      <c r="I114" s="13"/>
      <c r="J114" s="13"/>
      <c r="K114" s="13"/>
      <c r="L114" s="13"/>
      <c r="M114" s="13"/>
      <c r="N114" s="13"/>
      <c r="O114" s="13"/>
    </row>
    <row r="115" spans="1:16">
      <c r="A115" s="28" t="s">
        <v>36</v>
      </c>
      <c r="B115" s="13"/>
      <c r="C115" s="25"/>
      <c r="D115" s="13"/>
      <c r="E115" s="13"/>
      <c r="F115" s="13"/>
      <c r="G115" s="13"/>
      <c r="H115" s="13"/>
      <c r="I115" s="13"/>
      <c r="J115" s="13"/>
      <c r="K115" s="13"/>
      <c r="L115" s="13"/>
      <c r="M115" s="13"/>
      <c r="N115" s="13"/>
      <c r="O115" s="13"/>
    </row>
    <row r="116" spans="1:16" ht="19">
      <c r="A116" s="53" t="s">
        <v>63</v>
      </c>
      <c r="B116" s="62">
        <v>3</v>
      </c>
      <c r="C116" s="65">
        <f>C9</f>
        <v>750</v>
      </c>
      <c r="D116" s="13">
        <f>C116*B116</f>
        <v>2250</v>
      </c>
      <c r="E116" s="13"/>
      <c r="F116" s="13"/>
      <c r="G116" s="13"/>
      <c r="H116" s="13"/>
      <c r="I116" s="13"/>
      <c r="J116" s="13"/>
      <c r="K116" s="13"/>
      <c r="L116" s="13"/>
      <c r="M116" s="13"/>
      <c r="N116" s="13"/>
      <c r="O116" s="13"/>
      <c r="P116" s="2">
        <f>SUM(D113:D116)</f>
        <v>4245</v>
      </c>
    </row>
    <row r="117" spans="1:16">
      <c r="A117" s="13"/>
      <c r="B117" s="13"/>
      <c r="C117" s="25"/>
      <c r="D117" s="13"/>
      <c r="E117" s="13"/>
      <c r="F117" s="13"/>
      <c r="G117" s="13"/>
      <c r="H117" s="13"/>
      <c r="I117" s="13"/>
      <c r="J117" s="13"/>
      <c r="K117" s="13"/>
      <c r="L117" s="13"/>
      <c r="M117" s="13"/>
      <c r="N117" s="13"/>
      <c r="O117" s="13"/>
    </row>
    <row r="118" spans="1:16" s="4" customFormat="1">
      <c r="C118" s="31"/>
    </row>
    <row r="119" spans="1:16" ht="47.25" customHeight="1">
      <c r="A119" s="35" t="s">
        <v>50</v>
      </c>
      <c r="B119" s="4"/>
      <c r="C119" s="31"/>
      <c r="D119" s="4"/>
      <c r="E119" s="4"/>
      <c r="F119" s="4"/>
      <c r="G119" s="4"/>
      <c r="H119" s="4"/>
      <c r="I119" s="4"/>
      <c r="J119" s="4"/>
      <c r="K119" s="4"/>
      <c r="L119" s="4"/>
      <c r="M119" s="4"/>
      <c r="N119" s="4"/>
      <c r="O119" s="4"/>
    </row>
    <row r="120" spans="1:16">
      <c r="A120" s="36" t="s">
        <v>39</v>
      </c>
      <c r="B120" s="4"/>
      <c r="C120" s="31"/>
      <c r="D120" s="4"/>
      <c r="E120" s="4"/>
      <c r="F120" s="4"/>
      <c r="G120" s="4"/>
      <c r="H120" s="4"/>
      <c r="I120" s="4"/>
      <c r="J120" s="4"/>
      <c r="K120" s="4"/>
      <c r="L120" s="4"/>
      <c r="M120" s="4"/>
      <c r="N120" s="4"/>
      <c r="O120" s="4"/>
    </row>
    <row r="121" spans="1:16">
      <c r="A121" s="34" t="s">
        <v>29</v>
      </c>
      <c r="B121" s="4"/>
      <c r="C121" s="31"/>
      <c r="D121" s="4">
        <v>0</v>
      </c>
      <c r="E121" s="4">
        <v>0</v>
      </c>
      <c r="F121" s="4">
        <v>0</v>
      </c>
      <c r="G121" s="4">
        <v>0</v>
      </c>
      <c r="H121" s="4">
        <v>0</v>
      </c>
      <c r="I121" s="4">
        <v>0</v>
      </c>
      <c r="J121" s="4">
        <v>0</v>
      </c>
      <c r="K121" s="4">
        <v>0</v>
      </c>
      <c r="L121" s="4">
        <v>0</v>
      </c>
      <c r="M121" s="4">
        <v>0</v>
      </c>
      <c r="N121" s="4">
        <v>0</v>
      </c>
      <c r="O121" s="4">
        <v>0</v>
      </c>
    </row>
    <row r="122" spans="1:16" ht="19">
      <c r="A122" s="58" t="s">
        <v>57</v>
      </c>
      <c r="B122" s="62" t="s">
        <v>25</v>
      </c>
      <c r="C122" s="67">
        <f>C9</f>
        <v>750</v>
      </c>
      <c r="D122" s="4">
        <v>0</v>
      </c>
      <c r="E122" s="4">
        <v>0</v>
      </c>
      <c r="F122" s="4">
        <v>0</v>
      </c>
      <c r="G122" s="4">
        <v>0</v>
      </c>
      <c r="H122" s="4">
        <v>0</v>
      </c>
      <c r="I122" s="4">
        <v>0</v>
      </c>
      <c r="J122" s="4">
        <v>0</v>
      </c>
      <c r="K122" s="4">
        <v>0</v>
      </c>
      <c r="L122" s="4">
        <v>0</v>
      </c>
      <c r="M122" s="4">
        <v>0</v>
      </c>
      <c r="N122" s="4">
        <v>0</v>
      </c>
      <c r="O122" s="4">
        <v>0</v>
      </c>
    </row>
    <row r="123" spans="1:16">
      <c r="A123" s="34" t="s">
        <v>40</v>
      </c>
      <c r="B123" s="4"/>
      <c r="C123" s="31"/>
      <c r="D123" s="4"/>
      <c r="E123" s="4"/>
      <c r="F123" s="4"/>
      <c r="G123" s="4"/>
      <c r="H123" s="4"/>
      <c r="I123" s="4"/>
      <c r="J123" s="4"/>
      <c r="K123" s="4"/>
      <c r="L123" s="4"/>
      <c r="M123" s="4"/>
      <c r="N123" s="4"/>
      <c r="O123" s="4"/>
    </row>
    <row r="124" spans="1:16">
      <c r="A124" s="36"/>
      <c r="B124" s="4"/>
      <c r="C124" s="31"/>
      <c r="D124" s="4"/>
      <c r="E124" s="4"/>
      <c r="F124" s="4"/>
      <c r="G124" s="4"/>
      <c r="H124" s="4"/>
      <c r="I124" s="4"/>
      <c r="J124" s="4"/>
      <c r="K124" s="4"/>
      <c r="L124" s="4"/>
      <c r="M124" s="4"/>
      <c r="N124" s="4"/>
      <c r="O124" s="4"/>
    </row>
    <row r="125" spans="1:16">
      <c r="A125" s="36"/>
      <c r="B125" s="4"/>
      <c r="C125" s="31"/>
      <c r="D125" s="4"/>
      <c r="E125" s="4"/>
      <c r="F125" s="4"/>
      <c r="G125" s="4"/>
      <c r="H125" s="4"/>
      <c r="I125" s="4"/>
      <c r="J125" s="4"/>
      <c r="K125" s="4"/>
      <c r="L125" s="4"/>
      <c r="M125" s="4"/>
      <c r="N125" s="4"/>
      <c r="O125" s="4"/>
    </row>
    <row r="126" spans="1:16" ht="49.5" customHeight="1">
      <c r="A126" s="24" t="s">
        <v>112</v>
      </c>
      <c r="B126" s="13"/>
      <c r="C126" s="25"/>
      <c r="D126" s="13"/>
      <c r="E126" s="13"/>
      <c r="F126" s="13"/>
      <c r="G126" s="13"/>
      <c r="H126" s="13"/>
      <c r="I126" s="13"/>
      <c r="J126" s="13"/>
      <c r="K126" s="13"/>
      <c r="L126" s="13"/>
      <c r="M126" s="13"/>
      <c r="N126" s="13"/>
      <c r="O126" s="13"/>
    </row>
    <row r="127" spans="1:16" ht="18.75" customHeight="1">
      <c r="A127" s="26" t="s">
        <v>113</v>
      </c>
      <c r="B127" s="13"/>
      <c r="C127" s="25"/>
      <c r="D127" s="13"/>
      <c r="E127" s="13"/>
      <c r="F127" s="13"/>
      <c r="G127" s="13"/>
      <c r="H127" s="13"/>
      <c r="I127" s="13"/>
      <c r="J127" s="13"/>
      <c r="K127" s="13"/>
      <c r="L127" s="13"/>
      <c r="M127" s="13"/>
      <c r="N127" s="13"/>
      <c r="O127" s="13"/>
    </row>
    <row r="128" spans="1:16">
      <c r="A128" s="12" t="s">
        <v>59</v>
      </c>
      <c r="B128" s="91" t="s">
        <v>58</v>
      </c>
      <c r="C128" s="25"/>
      <c r="D128" s="13"/>
      <c r="E128" s="13"/>
      <c r="F128" s="13"/>
      <c r="G128" s="13"/>
      <c r="H128" s="13"/>
      <c r="I128" s="13"/>
      <c r="J128" s="13"/>
      <c r="K128" s="13"/>
      <c r="L128" s="13"/>
      <c r="M128" s="13"/>
      <c r="N128" s="13"/>
      <c r="O128" s="13"/>
    </row>
    <row r="129" spans="1:15">
      <c r="A129" s="12" t="s">
        <v>46</v>
      </c>
      <c r="B129" s="91" t="s">
        <v>58</v>
      </c>
      <c r="C129" s="25"/>
      <c r="D129" s="13"/>
      <c r="E129" s="13"/>
      <c r="F129" s="13"/>
      <c r="G129" s="13"/>
      <c r="H129" s="13"/>
      <c r="I129" s="13"/>
      <c r="J129" s="13"/>
      <c r="K129" s="13"/>
      <c r="L129" s="13"/>
      <c r="M129" s="13"/>
      <c r="N129" s="13"/>
      <c r="O129" s="13"/>
    </row>
    <row r="130" spans="1:15">
      <c r="A130" s="12" t="s">
        <v>47</v>
      </c>
      <c r="B130" s="91" t="s">
        <v>58</v>
      </c>
      <c r="C130" s="25"/>
      <c r="D130" s="13"/>
      <c r="E130" s="13"/>
      <c r="F130" s="13"/>
      <c r="G130" s="13"/>
      <c r="H130" s="13"/>
      <c r="I130" s="13"/>
      <c r="J130" s="13"/>
      <c r="K130" s="13"/>
      <c r="L130" s="13"/>
      <c r="M130" s="13"/>
      <c r="N130" s="13"/>
      <c r="O130" s="13"/>
    </row>
    <row r="131" spans="1:15">
      <c r="A131" s="12" t="s">
        <v>30</v>
      </c>
      <c r="B131" s="91" t="s">
        <v>58</v>
      </c>
      <c r="C131" s="25"/>
      <c r="D131" s="13"/>
      <c r="E131" s="13"/>
      <c r="F131" s="13"/>
      <c r="G131" s="13"/>
      <c r="H131" s="13"/>
      <c r="I131" s="13"/>
      <c r="J131" s="13"/>
      <c r="K131" s="13"/>
      <c r="L131" s="13"/>
      <c r="M131" s="13"/>
      <c r="N131" s="13"/>
      <c r="O131" s="13"/>
    </row>
    <row r="132" spans="1:15">
      <c r="A132" s="12" t="s">
        <v>31</v>
      </c>
      <c r="B132" s="91" t="s">
        <v>58</v>
      </c>
      <c r="C132" s="25"/>
      <c r="D132" s="13"/>
      <c r="E132" s="13"/>
      <c r="F132" s="13"/>
      <c r="G132" s="13"/>
      <c r="H132" s="13"/>
      <c r="I132" s="13"/>
      <c r="J132" s="13"/>
      <c r="K132" s="13"/>
      <c r="L132" s="13"/>
      <c r="M132" s="13"/>
      <c r="N132" s="13"/>
      <c r="O132" s="13"/>
    </row>
    <row r="133" spans="1:15">
      <c r="A133" s="12" t="s">
        <v>32</v>
      </c>
      <c r="B133" s="91" t="s">
        <v>58</v>
      </c>
      <c r="C133" s="25"/>
      <c r="D133" s="13"/>
      <c r="E133" s="13"/>
      <c r="F133" s="13"/>
      <c r="G133" s="13"/>
      <c r="H133" s="13"/>
      <c r="I133" s="13"/>
      <c r="J133" s="13"/>
      <c r="K133" s="13"/>
      <c r="L133" s="13"/>
      <c r="M133" s="13"/>
      <c r="N133" s="13"/>
      <c r="O133" s="13"/>
    </row>
    <row r="134" spans="1:15">
      <c r="A134" s="12" t="s">
        <v>33</v>
      </c>
      <c r="B134" s="91" t="s">
        <v>58</v>
      </c>
      <c r="C134" s="25"/>
      <c r="D134" s="13"/>
      <c r="E134" s="13"/>
      <c r="F134" s="13"/>
      <c r="G134" s="13"/>
      <c r="H134" s="13"/>
      <c r="I134" s="13"/>
      <c r="J134" s="13"/>
      <c r="K134" s="13"/>
      <c r="L134" s="13"/>
      <c r="M134" s="13"/>
      <c r="N134" s="13"/>
      <c r="O134" s="13"/>
    </row>
    <row r="135" spans="1:15">
      <c r="A135" s="12" t="s">
        <v>34</v>
      </c>
      <c r="B135" s="91" t="s">
        <v>58</v>
      </c>
      <c r="C135" s="25"/>
      <c r="D135" s="13"/>
      <c r="E135" s="13"/>
      <c r="F135" s="13"/>
      <c r="G135" s="13"/>
      <c r="H135" s="13"/>
      <c r="I135" s="13"/>
      <c r="J135" s="13"/>
      <c r="K135" s="13"/>
      <c r="L135" s="13"/>
      <c r="M135" s="13"/>
      <c r="N135" s="13"/>
      <c r="O135" s="13"/>
    </row>
    <row r="136" spans="1:15" ht="19">
      <c r="A136" s="53" t="s">
        <v>63</v>
      </c>
      <c r="B136" s="61"/>
      <c r="C136" s="65">
        <f>C9</f>
        <v>750</v>
      </c>
      <c r="D136" s="13"/>
      <c r="E136" s="13"/>
      <c r="F136" s="13"/>
      <c r="G136" s="13"/>
      <c r="H136" s="13"/>
      <c r="I136" s="13"/>
      <c r="J136" s="13"/>
      <c r="K136" s="13"/>
      <c r="L136" s="13"/>
      <c r="M136" s="13"/>
      <c r="N136" s="13"/>
      <c r="O136" s="13"/>
    </row>
    <row r="137" spans="1:15">
      <c r="A137" s="12"/>
      <c r="B137" s="13"/>
      <c r="C137" s="25"/>
      <c r="D137" s="13"/>
      <c r="E137" s="13"/>
      <c r="F137" s="13"/>
      <c r="G137" s="13"/>
      <c r="H137" s="13"/>
      <c r="I137" s="13"/>
      <c r="J137" s="13"/>
      <c r="K137" s="13"/>
      <c r="L137" s="13"/>
      <c r="M137" s="13"/>
      <c r="N137" s="13"/>
      <c r="O137" s="13"/>
    </row>
    <row r="138" spans="1:15">
      <c r="A138" s="36"/>
      <c r="B138" s="4"/>
      <c r="C138" s="95"/>
      <c r="D138" s="96"/>
      <c r="E138" s="4"/>
      <c r="F138" s="4"/>
      <c r="G138" s="4"/>
      <c r="H138" s="4"/>
      <c r="I138" s="4"/>
      <c r="J138" s="4"/>
      <c r="K138" s="4"/>
      <c r="L138" s="4"/>
      <c r="M138" s="4"/>
      <c r="N138" s="4"/>
      <c r="O138" s="4"/>
    </row>
    <row r="139" spans="1:15" ht="31">
      <c r="A139" s="35" t="s">
        <v>114</v>
      </c>
      <c r="B139" s="4"/>
      <c r="C139" s="95"/>
      <c r="D139" s="96"/>
      <c r="E139" s="4"/>
      <c r="F139" s="4"/>
      <c r="G139" s="4"/>
      <c r="H139" s="4"/>
      <c r="I139" s="4"/>
      <c r="J139" s="4"/>
      <c r="K139" s="4"/>
      <c r="L139" s="4"/>
      <c r="M139" s="4"/>
      <c r="N139" s="4"/>
      <c r="O139" s="4"/>
    </row>
    <row r="140" spans="1:15" ht="19">
      <c r="A140" s="33" t="s">
        <v>122</v>
      </c>
      <c r="B140" s="4"/>
      <c r="C140" s="95"/>
      <c r="D140" s="96"/>
      <c r="E140" s="4"/>
      <c r="F140" s="4"/>
      <c r="G140" s="4"/>
      <c r="H140" s="4"/>
      <c r="I140" s="4"/>
      <c r="J140" s="4"/>
      <c r="K140" s="4"/>
      <c r="L140" s="4"/>
      <c r="M140" s="4"/>
      <c r="N140" s="4"/>
      <c r="O140" s="4"/>
    </row>
    <row r="141" spans="1:15">
      <c r="A141" s="36" t="s">
        <v>118</v>
      </c>
      <c r="B141" s="4"/>
      <c r="C141" s="95"/>
      <c r="D141" s="96"/>
      <c r="E141" s="4"/>
      <c r="F141" s="4"/>
      <c r="G141" s="4"/>
      <c r="H141" s="4"/>
      <c r="I141" s="4"/>
      <c r="J141" s="4"/>
      <c r="K141" s="4"/>
      <c r="L141" s="4"/>
      <c r="M141" s="4"/>
      <c r="N141" s="4"/>
      <c r="O141" s="4"/>
    </row>
    <row r="142" spans="1:15">
      <c r="A142" s="36" t="s">
        <v>120</v>
      </c>
      <c r="B142" s="4"/>
      <c r="C142" s="95"/>
      <c r="D142" s="96"/>
      <c r="E142" s="4"/>
      <c r="F142" s="4"/>
      <c r="G142" s="4"/>
      <c r="H142" s="4"/>
      <c r="I142" s="4"/>
      <c r="J142" s="4"/>
      <c r="K142" s="4"/>
      <c r="L142" s="4"/>
      <c r="M142" s="4"/>
      <c r="N142" s="4"/>
      <c r="O142" s="4"/>
    </row>
    <row r="143" spans="1:15">
      <c r="A143" s="36" t="s">
        <v>119</v>
      </c>
      <c r="B143" s="4"/>
      <c r="C143" s="95"/>
      <c r="D143" s="96"/>
      <c r="E143" s="4"/>
      <c r="F143" s="4"/>
      <c r="G143" s="4"/>
      <c r="H143" s="4"/>
      <c r="I143" s="4"/>
      <c r="J143" s="4"/>
      <c r="K143" s="4"/>
      <c r="L143" s="4"/>
      <c r="M143" s="4"/>
      <c r="N143" s="4"/>
      <c r="O143" s="4"/>
    </row>
    <row r="144" spans="1:15">
      <c r="A144" s="36" t="s">
        <v>121</v>
      </c>
      <c r="B144" s="4"/>
      <c r="C144" s="95"/>
      <c r="D144" s="96"/>
      <c r="E144" s="4"/>
      <c r="F144" s="4"/>
      <c r="G144" s="4"/>
      <c r="H144" s="4"/>
      <c r="I144" s="4"/>
      <c r="J144" s="4"/>
      <c r="K144" s="4"/>
      <c r="L144" s="4"/>
      <c r="M144" s="4"/>
      <c r="N144" s="4"/>
      <c r="O144" s="4"/>
    </row>
    <row r="145" spans="1:15" ht="19">
      <c r="A145" s="58" t="s">
        <v>63</v>
      </c>
      <c r="B145" s="60"/>
      <c r="C145" s="97">
        <f>C9</f>
        <v>750</v>
      </c>
      <c r="D145" s="96"/>
      <c r="E145" s="4"/>
      <c r="F145" s="4"/>
      <c r="G145" s="4"/>
      <c r="H145" s="4"/>
      <c r="I145" s="4"/>
      <c r="J145" s="4"/>
      <c r="K145" s="4"/>
      <c r="L145" s="4"/>
      <c r="M145" s="4"/>
      <c r="N145" s="4"/>
      <c r="O145" s="4"/>
    </row>
    <row r="146" spans="1:15">
      <c r="B146" s="4"/>
      <c r="C146" s="95"/>
      <c r="D146" s="96"/>
      <c r="E146" s="4"/>
      <c r="F146" s="4"/>
      <c r="G146" s="4"/>
      <c r="H146" s="4"/>
      <c r="I146" s="4"/>
      <c r="J146" s="4"/>
      <c r="K146" s="4"/>
      <c r="L146" s="4"/>
      <c r="M146" s="4"/>
      <c r="N146" s="4"/>
      <c r="O146" s="4"/>
    </row>
    <row r="147" spans="1:15" ht="19">
      <c r="A147" s="33" t="s">
        <v>123</v>
      </c>
      <c r="B147" s="4"/>
      <c r="C147" s="95"/>
      <c r="D147" s="96"/>
      <c r="E147" s="4"/>
      <c r="F147" s="4"/>
      <c r="G147" s="4"/>
      <c r="H147" s="4"/>
      <c r="I147" s="4"/>
      <c r="J147" s="4"/>
      <c r="K147" s="4"/>
      <c r="L147" s="4"/>
      <c r="M147" s="4"/>
      <c r="N147" s="4"/>
      <c r="O147" s="4"/>
    </row>
    <row r="148" spans="1:15">
      <c r="A148" s="36" t="s">
        <v>118</v>
      </c>
      <c r="B148" s="4"/>
      <c r="C148" s="95"/>
      <c r="D148" s="96"/>
      <c r="E148" s="4"/>
      <c r="F148" s="4"/>
      <c r="G148" s="4"/>
      <c r="H148" s="4"/>
      <c r="I148" s="4"/>
      <c r="J148" s="4"/>
      <c r="K148" s="4"/>
      <c r="L148" s="4"/>
      <c r="M148" s="4"/>
      <c r="N148" s="4"/>
      <c r="O148" s="4"/>
    </row>
    <row r="149" spans="1:15">
      <c r="A149" s="36" t="s">
        <v>120</v>
      </c>
      <c r="B149" s="4"/>
      <c r="C149" s="95"/>
      <c r="D149" s="96"/>
      <c r="E149" s="4"/>
      <c r="F149" s="4"/>
      <c r="G149" s="4"/>
      <c r="H149" s="4"/>
      <c r="I149" s="4"/>
      <c r="J149" s="4"/>
      <c r="K149" s="4"/>
      <c r="L149" s="4"/>
      <c r="M149" s="4"/>
      <c r="N149" s="4"/>
      <c r="O149" s="4"/>
    </row>
    <row r="150" spans="1:15">
      <c r="A150" s="36" t="s">
        <v>119</v>
      </c>
      <c r="B150" s="4"/>
      <c r="C150" s="95"/>
      <c r="D150" s="96"/>
      <c r="E150" s="4"/>
      <c r="F150" s="4"/>
      <c r="G150" s="4"/>
      <c r="H150" s="4"/>
      <c r="I150" s="4"/>
      <c r="J150" s="4"/>
      <c r="K150" s="4"/>
      <c r="L150" s="4"/>
      <c r="M150" s="4"/>
      <c r="N150" s="4"/>
      <c r="O150" s="4"/>
    </row>
    <row r="151" spans="1:15">
      <c r="A151" s="36" t="s">
        <v>121</v>
      </c>
      <c r="B151" s="4"/>
      <c r="C151" s="95"/>
      <c r="D151" s="96"/>
      <c r="E151" s="4"/>
      <c r="F151" s="4"/>
      <c r="G151" s="4"/>
      <c r="H151" s="4"/>
      <c r="I151" s="4"/>
      <c r="J151" s="4"/>
      <c r="K151" s="4"/>
      <c r="L151" s="4"/>
      <c r="M151" s="4"/>
      <c r="N151" s="4"/>
      <c r="O151" s="4"/>
    </row>
    <row r="152" spans="1:15" ht="19">
      <c r="A152" s="58" t="s">
        <v>63</v>
      </c>
      <c r="B152" s="60"/>
      <c r="C152" s="67">
        <f>C9</f>
        <v>750</v>
      </c>
      <c r="D152" s="4"/>
      <c r="E152" s="4"/>
      <c r="F152" s="4"/>
      <c r="G152" s="4"/>
      <c r="H152" s="4"/>
      <c r="I152" s="4"/>
      <c r="J152" s="4"/>
      <c r="K152" s="4"/>
      <c r="L152" s="4"/>
      <c r="M152" s="4"/>
      <c r="N152" s="4"/>
      <c r="O152" s="4"/>
    </row>
    <row r="153" spans="1:15">
      <c r="A153" s="36"/>
      <c r="B153" s="4"/>
      <c r="C153" s="95"/>
      <c r="D153" s="96"/>
      <c r="E153" s="4"/>
      <c r="F153" s="4"/>
      <c r="G153" s="4"/>
      <c r="H153" s="4"/>
      <c r="I153" s="4"/>
      <c r="J153" s="4"/>
      <c r="K153" s="4"/>
      <c r="L153" s="4"/>
      <c r="M153" s="4"/>
      <c r="N153" s="4"/>
      <c r="O153" s="4"/>
    </row>
    <row r="154" spans="1:15" ht="26">
      <c r="A154" s="6" t="s">
        <v>0</v>
      </c>
      <c r="B154" s="8"/>
      <c r="C154" s="17"/>
      <c r="D154" s="42">
        <f>SUM(D8:D138)</f>
        <v>47972</v>
      </c>
      <c r="E154" s="42">
        <f t="shared" ref="E154:O154" si="7">SUM(E19:E138)</f>
        <v>8527</v>
      </c>
      <c r="F154" s="42">
        <f t="shared" si="7"/>
        <v>7027</v>
      </c>
      <c r="G154" s="42">
        <f t="shared" si="7"/>
        <v>7027</v>
      </c>
      <c r="H154" s="42">
        <f t="shared" si="7"/>
        <v>5200</v>
      </c>
      <c r="I154" s="42">
        <f t="shared" si="7"/>
        <v>5200</v>
      </c>
      <c r="J154" s="42">
        <f t="shared" si="7"/>
        <v>5200</v>
      </c>
      <c r="K154" s="42">
        <f t="shared" si="7"/>
        <v>5200</v>
      </c>
      <c r="L154" s="42">
        <f t="shared" si="7"/>
        <v>5200</v>
      </c>
      <c r="M154" s="42">
        <f t="shared" si="7"/>
        <v>5200</v>
      </c>
      <c r="N154" s="42">
        <f t="shared" si="7"/>
        <v>5200</v>
      </c>
      <c r="O154" s="42">
        <f t="shared" si="7"/>
        <v>5200</v>
      </c>
    </row>
    <row r="155" spans="1:15" s="69" customFormat="1" ht="19">
      <c r="A155" s="59"/>
      <c r="B155" s="59"/>
      <c r="C155" s="84"/>
      <c r="D155" s="84">
        <v>1</v>
      </c>
      <c r="E155" s="84">
        <v>2</v>
      </c>
      <c r="F155" s="84">
        <v>3</v>
      </c>
      <c r="G155" s="84">
        <v>4</v>
      </c>
      <c r="H155" s="84">
        <v>5</v>
      </c>
      <c r="I155" s="84">
        <v>6</v>
      </c>
      <c r="J155" s="84">
        <v>7</v>
      </c>
      <c r="K155" s="84">
        <v>8</v>
      </c>
      <c r="L155" s="84">
        <v>9</v>
      </c>
      <c r="M155" s="84">
        <v>10</v>
      </c>
      <c r="N155" s="84">
        <v>11</v>
      </c>
      <c r="O155" s="84">
        <v>12</v>
      </c>
    </row>
    <row r="157" spans="1:15" ht="19">
      <c r="A157" s="98"/>
      <c r="B157" s="98"/>
      <c r="C157" s="99"/>
      <c r="D157" s="98"/>
      <c r="E157" s="98"/>
      <c r="F157" s="98"/>
      <c r="G157" s="98"/>
      <c r="H157" s="98"/>
      <c r="I157" s="98"/>
      <c r="J157" s="98"/>
      <c r="K157" s="98"/>
      <c r="L157" s="98"/>
      <c r="M157" s="98"/>
      <c r="N157" s="98"/>
      <c r="O157" s="100">
        <f>SUM(D154:O154)</f>
        <v>112153</v>
      </c>
    </row>
    <row r="158" spans="1:15">
      <c r="A158" s="98"/>
      <c r="B158" s="98"/>
      <c r="C158" s="99"/>
      <c r="D158" s="98"/>
      <c r="E158" s="98"/>
      <c r="F158" s="98"/>
      <c r="G158" s="98"/>
      <c r="H158" s="98"/>
      <c r="I158" s="98"/>
      <c r="J158" s="98"/>
      <c r="K158" s="98"/>
      <c r="L158" s="98"/>
      <c r="M158" s="98"/>
      <c r="N158" s="98"/>
      <c r="O158" s="101"/>
    </row>
    <row r="159" spans="1:15" ht="19">
      <c r="A159" s="75" t="s">
        <v>86</v>
      </c>
      <c r="B159" s="76"/>
      <c r="C159" s="77"/>
      <c r="D159" s="76"/>
      <c r="E159" s="76"/>
      <c r="F159" s="76"/>
      <c r="G159" s="76"/>
      <c r="H159" s="76"/>
      <c r="I159" s="76"/>
      <c r="J159" s="76"/>
      <c r="K159" s="76"/>
      <c r="L159" s="76"/>
      <c r="N159" s="82" t="s">
        <v>94</v>
      </c>
      <c r="O159" s="80">
        <v>60000</v>
      </c>
    </row>
    <row r="160" spans="1:15" ht="19">
      <c r="A160" s="44" t="s">
        <v>116</v>
      </c>
      <c r="B160" s="76"/>
      <c r="C160" s="77"/>
      <c r="D160" s="76"/>
      <c r="E160" s="76"/>
      <c r="F160" s="76"/>
      <c r="G160" s="76"/>
      <c r="H160" s="76"/>
      <c r="I160" s="76"/>
      <c r="J160" s="76"/>
      <c r="K160" s="76"/>
      <c r="L160" s="76"/>
      <c r="N160" s="82" t="s">
        <v>111</v>
      </c>
      <c r="O160" s="80">
        <v>8250</v>
      </c>
    </row>
    <row r="161" spans="1:18" ht="19">
      <c r="N161" s="83" t="s">
        <v>115</v>
      </c>
      <c r="O161" s="90">
        <f>SUM(P24:P109)</f>
        <v>59100</v>
      </c>
      <c r="R161" s="79"/>
    </row>
    <row r="162" spans="1:18" ht="19">
      <c r="N162" s="83" t="s">
        <v>97</v>
      </c>
      <c r="O162" s="94">
        <f>O157+O159+O160-O161</f>
        <v>121303</v>
      </c>
    </row>
    <row r="163" spans="1:18" ht="19">
      <c r="N163" s="83"/>
      <c r="O163" s="103"/>
    </row>
    <row r="164" spans="1:18" ht="19">
      <c r="N164" s="69"/>
    </row>
    <row r="165" spans="1:18" ht="19">
      <c r="A165" s="63"/>
      <c r="B165" s="63"/>
      <c r="C165" s="92"/>
      <c r="D165" s="63"/>
      <c r="E165" s="63"/>
      <c r="F165" s="63"/>
      <c r="G165" s="63"/>
      <c r="H165" s="63"/>
      <c r="I165" s="63"/>
      <c r="J165" s="63"/>
      <c r="K165" s="63"/>
      <c r="L165" s="63"/>
      <c r="M165" s="63"/>
      <c r="N165" s="93"/>
      <c r="O165" s="63"/>
    </row>
    <row r="166" spans="1:18" ht="19">
      <c r="N166" s="69"/>
    </row>
    <row r="167" spans="1:18" ht="19">
      <c r="A167" s="78" t="s">
        <v>93</v>
      </c>
      <c r="N167" s="83" t="s">
        <v>96</v>
      </c>
      <c r="O167" s="74">
        <v>1995</v>
      </c>
    </row>
    <row r="168" spans="1:18" ht="19">
      <c r="A168" s="44" t="s">
        <v>117</v>
      </c>
      <c r="N168" s="83" t="s">
        <v>95</v>
      </c>
      <c r="O168" s="74">
        <v>11940</v>
      </c>
    </row>
    <row r="169" spans="1:18" ht="19">
      <c r="A169" s="44" t="s">
        <v>129</v>
      </c>
      <c r="N169" s="69"/>
    </row>
    <row r="170" spans="1:18" ht="19">
      <c r="A170" s="44" t="s">
        <v>130</v>
      </c>
      <c r="N170" s="83" t="s">
        <v>0</v>
      </c>
      <c r="O170" s="81">
        <f>O167+O168</f>
        <v>13935</v>
      </c>
    </row>
    <row r="171" spans="1:18">
      <c r="A171" s="44" t="s">
        <v>131</v>
      </c>
    </row>
    <row r="172" spans="1:18">
      <c r="A172" s="44" t="s">
        <v>132</v>
      </c>
    </row>
    <row r="173" spans="1:18">
      <c r="A173" s="44" t="s">
        <v>133</v>
      </c>
    </row>
    <row r="174" spans="1:18">
      <c r="A174" s="44" t="s">
        <v>134</v>
      </c>
    </row>
    <row r="177" spans="1:1">
      <c r="A177" s="44" t="s">
        <v>135</v>
      </c>
    </row>
  </sheetData>
  <mergeCells count="1">
    <mergeCell ref="A5:O5"/>
  </mergeCells>
  <pageMargins left="0.70866141732283472" right="0.70866141732283472" top="0.74803149606299213" bottom="0.74803149606299213" header="0.31496062992125984" footer="0.31496062992125984"/>
  <pageSetup paperSize="9" scale="65" fitToHeight="0" orientation="landscape" horizontalDpi="1200" verticalDpi="1200" r:id="rId1"/>
  <headerFooter>
    <oddHeader>&amp;L&amp;14Marketing Cost Illustration&amp;R&amp;14Prepared for Your Company</oddHeader>
    <oddFooter>&amp;L&amp;14Prepared by salesXchange Ltd&amp;R&amp;14Page &amp;P of &amp;N</oddFooter>
  </headerFooter>
  <rowBreaks count="4" manualBreakCount="4">
    <brk id="43" max="14" man="1"/>
    <brk id="80" max="14" man="1"/>
    <brk id="110" max="14" man="1"/>
    <brk id="152" max="14"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Marketing Costs</vt:lpstr>
      <vt:lpstr>'Marketing Costs'!Print_Area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Nigel</dc:creator>
  <cp:lastModifiedBy>Nigel Maine</cp:lastModifiedBy>
  <cp:lastPrinted>2016-09-17T17:52:53Z</cp:lastPrinted>
  <dcterms:created xsi:type="dcterms:W3CDTF">2016-05-24T12:08:21Z</dcterms:created>
  <dcterms:modified xsi:type="dcterms:W3CDTF">2019-11-25T07:57:16Z</dcterms:modified>
</cp:coreProperties>
</file>